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<sst xmlns="http://schemas.openxmlformats.org/spreadsheetml/2006/main" count="190" uniqueCount="189">
  <si>
    <t>附件</t>
  </si>
  <si>
    <t>湖南省2021年度城乡居民基本养老保险中央财政补助资金分配表</t>
  </si>
  <si>
    <t>单位：万元</t>
  </si>
  <si>
    <t>市州</t>
  </si>
  <si>
    <t>县市区/单位</t>
  </si>
  <si>
    <t>2020年结算</t>
  </si>
  <si>
    <t>本次拨付2021年财政补助资金</t>
  </si>
  <si>
    <t>本次应拨付资金    （01中央直达资金）</t>
  </si>
  <si>
    <t>备注</t>
  </si>
  <si>
    <t>已拨付</t>
  </si>
  <si>
    <t>应结算</t>
  </si>
  <si>
    <t>市县合计</t>
  </si>
  <si>
    <t>长沙市</t>
  </si>
  <si>
    <t>长沙市小计</t>
  </si>
  <si>
    <t>长沙市本级及所辖区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</si>
  <si>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</si>
  <si>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</si>
  <si>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</si>
  <si>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</si>
  <si>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</si>
  <si>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</si>
  <si>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</si>
  <si>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</si>
  <si>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</si>
  <si>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宁乡市</t>
  </si>
  <si>
    <t>株洲市</t>
  </si>
  <si>
    <t>株洲市小计</t>
  </si>
  <si>
    <t>株洲市本级及所辖区</t>
  </si>
  <si>
    <t>天元区</t>
  </si>
  <si>
    <t>芦淞区</t>
  </si>
  <si>
    <t>荷塘区</t>
  </si>
  <si>
    <t>石峰区</t>
  </si>
  <si>
    <t>云龙示范区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</si>
  <si>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</si>
  <si>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</si>
  <si>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</si>
  <si>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</si>
  <si>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</si>
  <si>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</si>
  <si>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</si>
  <si>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</t>
  </si>
  <si>
    <t>雨湖区</t>
  </si>
  <si>
    <t>九华示范区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</si>
  <si>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</si>
  <si>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</si>
  <si>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</si>
  <si>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</si>
  <si>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</si>
  <si>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</si>
  <si>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</si>
  <si>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</t>
  </si>
  <si>
    <t>衡阳高开区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</si>
  <si>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</si>
  <si>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</si>
  <si>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</si>
  <si>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</si>
  <si>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</si>
  <si>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</si>
  <si>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</si>
  <si>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</si>
  <si>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</si>
  <si>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</si>
  <si>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</si>
  <si>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</si>
  <si>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</si>
  <si>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</si>
  <si>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</si>
  <si>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</si>
  <si>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</si>
  <si>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</si>
  <si>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</si>
  <si>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</si>
  <si>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</si>
  <si>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</si>
  <si>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</si>
  <si>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</si>
  <si>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</si>
  <si>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</si>
  <si>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</si>
  <si>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</si>
  <si>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</si>
  <si>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</t>
  </si>
  <si>
    <t>岳阳经济技术开发区</t>
  </si>
  <si>
    <t>南湖新区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</si>
  <si>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</si>
  <si>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</si>
  <si>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</si>
  <si>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</si>
  <si>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</si>
  <si>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</si>
  <si>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</si>
  <si>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</si>
  <si>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</si>
  <si>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</si>
  <si>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</si>
  <si>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</si>
  <si>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</si>
  <si>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</si>
  <si>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</si>
  <si>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</si>
  <si>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</si>
  <si>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</si>
  <si>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</si>
  <si>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</si>
  <si>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</si>
  <si>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</si>
  <si>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</si>
  <si>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</si>
  <si>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</si>
  <si>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</si>
  <si>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</t>
  </si>
  <si>
    <t>永定区</t>
  </si>
  <si>
    <t>武陵源区</t>
  </si>
  <si>
    <t>慈利县</t>
  </si>
  <si>
    <t>桑植县</t>
  </si>
  <si>
    <t>益阳市</t>
  </si>
  <si>
    <t>益阳市小计</t>
  </si>
  <si>
    <t>益阳市本级及所辖区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</si>
  <si>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</si>
  <si>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</si>
  <si>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</si>
  <si>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</si>
  <si>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</si>
  <si>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</si>
  <si>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</si>
  <si>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</si>
  <si>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</si>
  <si>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</t>
  </si>
  <si>
    <t>零陵区</t>
  </si>
  <si>
    <t>冷水滩区</t>
  </si>
  <si>
    <t>永州市经开区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</si>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</sst>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7">
    <numFmt numFmtId="176" formatCode="#,##0.0_ ;[Red]\-#,##0.0\ "/>
    <numFmt numFmtId="177" formatCode="0.0_ "/>
    <numFmt numFmtId="178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sz val="12"/>
      <name val="宋体"/>
      <charset val="134"/>
    </font>
    <font>
      <sz val="9"/>
      <name val="方正小标宋_GBK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19" fillId="0" borderId="0"/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21" borderId="20" applyNumberFormat="false" applyAlignment="false" applyProtection="false">
      <alignment vertical="center"/>
    </xf>
    <xf numFmtId="0" fontId="20" fillId="20" borderId="18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25" borderId="21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8" fillId="21" borderId="14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5" borderId="1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4" fillId="0" borderId="0"/>
    <xf numFmtId="0" fontId="8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177" fontId="1" fillId="0" borderId="0" xfId="50" applyNumberFormat="true" applyFont="true" applyFill="true" applyBorder="true" applyAlignment="true">
      <alignment horizontal="center" vertical="center" wrapText="true"/>
    </xf>
    <xf numFmtId="178" fontId="2" fillId="0" borderId="0" xfId="50" applyNumberFormat="true" applyFont="true" applyFill="true" applyBorder="true" applyAlignment="true">
      <alignment horizontal="left" vertical="center" wrapText="true"/>
    </xf>
    <xf numFmtId="0" fontId="0" fillId="0" borderId="0" xfId="0" applyAlignment="true">
      <alignment horizontal="center"/>
    </xf>
    <xf numFmtId="177" fontId="3" fillId="0" borderId="0" xfId="5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/>
    </xf>
    <xf numFmtId="178" fontId="3" fillId="0" borderId="0" xfId="50" applyNumberFormat="true" applyFont="true" applyFill="true" applyBorder="true" applyAlignment="true">
      <alignment horizontal="center" vertical="center" wrapText="true"/>
    </xf>
    <xf numFmtId="177" fontId="1" fillId="0" borderId="2" xfId="50" applyNumberFormat="true" applyFont="true" applyFill="true" applyBorder="true" applyAlignment="true">
      <alignment horizontal="center" vertical="center" wrapText="true"/>
    </xf>
    <xf numFmtId="177" fontId="1" fillId="0" borderId="3" xfId="50" applyNumberFormat="true" applyFont="true" applyFill="true" applyBorder="true" applyAlignment="true">
      <alignment horizontal="center" vertical="center" wrapText="true"/>
    </xf>
    <xf numFmtId="177" fontId="1" fillId="0" borderId="4" xfId="50" applyNumberFormat="true" applyFont="true" applyFill="true" applyBorder="true" applyAlignment="true">
      <alignment horizontal="center" vertical="center" wrapText="true"/>
    </xf>
    <xf numFmtId="178" fontId="1" fillId="0" borderId="5" xfId="50" applyNumberFormat="true" applyFont="true" applyFill="true" applyBorder="true" applyAlignment="true">
      <alignment horizontal="center" vertical="center" wrapText="true"/>
    </xf>
    <xf numFmtId="177" fontId="1" fillId="0" borderId="6" xfId="50" applyNumberFormat="true" applyFont="true" applyFill="true" applyBorder="true" applyAlignment="true">
      <alignment horizontal="center" vertical="center" wrapText="true"/>
    </xf>
    <xf numFmtId="177" fontId="1" fillId="0" borderId="7" xfId="50" applyNumberFormat="true" applyFont="true" applyFill="true" applyBorder="true" applyAlignment="true">
      <alignment horizontal="center" vertical="center" wrapText="true"/>
    </xf>
    <xf numFmtId="177" fontId="1" fillId="0" borderId="8" xfId="50" applyNumberFormat="true" applyFont="true" applyFill="true" applyBorder="true" applyAlignment="true">
      <alignment horizontal="center" vertical="center" wrapText="true"/>
    </xf>
    <xf numFmtId="176" fontId="1" fillId="0" borderId="9" xfId="50" applyNumberFormat="true" applyFont="true" applyFill="true" applyBorder="true" applyAlignment="true">
      <alignment horizontal="center" vertical="center" wrapText="true"/>
    </xf>
    <xf numFmtId="176" fontId="1" fillId="0" borderId="10" xfId="50" applyNumberFormat="true" applyFont="true" applyFill="true" applyBorder="true" applyAlignment="true">
      <alignment horizontal="center" vertical="center" wrapText="true"/>
    </xf>
    <xf numFmtId="176" fontId="1" fillId="0" borderId="11" xfId="50" applyNumberFormat="true" applyFont="true" applyFill="true" applyBorder="true" applyAlignment="true">
      <alignment horizontal="center" vertical="center" wrapText="true"/>
    </xf>
    <xf numFmtId="177" fontId="1" fillId="0" borderId="2" xfId="50" applyNumberFormat="true" applyFont="true" applyFill="true" applyBorder="true" applyAlignment="true">
      <alignment horizontal="center" vertical="center"/>
    </xf>
    <xf numFmtId="177" fontId="1" fillId="0" borderId="3" xfId="50" applyNumberFormat="true" applyFont="true" applyFill="true" applyBorder="true" applyAlignment="true">
      <alignment horizontal="center" vertical="center"/>
    </xf>
    <xf numFmtId="177" fontId="1" fillId="2" borderId="5" xfId="50" applyNumberFormat="true" applyFont="true" applyFill="true" applyBorder="true" applyAlignment="true">
      <alignment horizontal="center" vertical="center" wrapText="true"/>
    </xf>
    <xf numFmtId="178" fontId="1" fillId="2" borderId="5" xfId="50" applyNumberFormat="true" applyFont="true" applyFill="true" applyBorder="true" applyAlignment="true">
      <alignment horizontal="center" vertical="center"/>
    </xf>
    <xf numFmtId="177" fontId="1" fillId="0" borderId="12" xfId="50" applyNumberFormat="true" applyFont="true" applyFill="true" applyBorder="true" applyAlignment="true">
      <alignment horizontal="center" vertical="center"/>
    </xf>
    <xf numFmtId="177" fontId="1" fillId="0" borderId="13" xfId="50" applyNumberFormat="true" applyFont="true" applyFill="true" applyBorder="true" applyAlignment="true">
      <alignment horizontal="center" vertical="center"/>
    </xf>
    <xf numFmtId="177" fontId="1" fillId="0" borderId="5" xfId="50" applyNumberFormat="true" applyFont="true" applyFill="true" applyBorder="true" applyAlignment="true">
      <alignment horizontal="center" vertical="center" wrapText="true"/>
    </xf>
    <xf numFmtId="177" fontId="1" fillId="0" borderId="6" xfId="50" applyNumberFormat="true" applyFont="true" applyFill="true" applyBorder="true" applyAlignment="true">
      <alignment horizontal="center" vertical="center"/>
    </xf>
    <xf numFmtId="177" fontId="1" fillId="0" borderId="7" xfId="50" applyNumberFormat="true" applyFont="true" applyFill="true" applyBorder="true" applyAlignment="true">
      <alignment horizontal="center" vertical="center"/>
    </xf>
    <xf numFmtId="177" fontId="1" fillId="0" borderId="12" xfId="50" applyNumberFormat="true" applyFont="true" applyFill="true" applyBorder="true" applyAlignment="true">
      <alignment horizontal="center" vertical="center" wrapText="true"/>
    </xf>
    <xf numFmtId="177" fontId="1" fillId="0" borderId="13" xfId="50" applyNumberFormat="true" applyFont="true" applyFill="true" applyBorder="true" applyAlignment="true">
      <alignment horizontal="center" vertical="center" wrapText="true"/>
    </xf>
    <xf numFmtId="178" fontId="2" fillId="0" borderId="0" xfId="50" applyNumberFormat="true" applyFont="true" applyFill="true" applyBorder="true" applyAlignment="true">
      <alignment horizontal="center" vertical="center" wrapText="true"/>
    </xf>
    <xf numFmtId="178" fontId="4" fillId="0" borderId="0" xfId="50" applyNumberFormat="true" applyFont="true" applyFill="true" applyBorder="true" applyAlignment="true">
      <alignment horizontal="center" vertical="center" wrapText="true"/>
    </xf>
    <xf numFmtId="177" fontId="4" fillId="0" borderId="0" xfId="50" applyNumberFormat="true" applyFill="true" applyBorder="true" applyAlignment="true">
      <alignment horizontal="center" vertical="center" wrapText="true"/>
    </xf>
    <xf numFmtId="177" fontId="5" fillId="0" borderId="0" xfId="50" applyNumberFormat="true" applyFont="true" applyFill="true" applyBorder="true" applyAlignment="true">
      <alignment horizontal="right" vertical="center" wrapText="true"/>
    </xf>
    <xf numFmtId="178" fontId="1" fillId="0" borderId="4" xfId="1" applyNumberFormat="true" applyFont="true" applyFill="true" applyBorder="true" applyAlignment="true">
      <alignment horizontal="center" vertical="center" wrapText="true"/>
    </xf>
    <xf numFmtId="178" fontId="1" fillId="0" borderId="5" xfId="1" applyNumberFormat="true" applyFont="true" applyFill="true" applyBorder="true" applyAlignment="true">
      <alignment horizontal="center" vertical="center" wrapText="true"/>
    </xf>
    <xf numFmtId="177" fontId="1" fillId="0" borderId="5" xfId="1" applyNumberFormat="true" applyFont="true" applyFill="true" applyBorder="true" applyAlignment="true">
      <alignment horizontal="center" vertical="center" wrapText="true"/>
    </xf>
    <xf numFmtId="178" fontId="1" fillId="0" borderId="8" xfId="1" applyNumberFormat="true" applyFont="true" applyFill="true" applyBorder="true" applyAlignment="true">
      <alignment horizontal="center" vertical="center" wrapText="true"/>
    </xf>
    <xf numFmtId="176" fontId="6" fillId="0" borderId="5" xfId="50" applyNumberFormat="true" applyFont="true" applyFill="true" applyBorder="true" applyAlignment="true">
      <alignment horizontal="left" vertical="center" wrapText="true"/>
    </xf>
    <xf numFmtId="177" fontId="7" fillId="2" borderId="5" xfId="50" applyNumberFormat="true" applyFont="true" applyFill="true" applyBorder="true" applyAlignment="true">
      <alignment horizontal="center" vertical="center"/>
    </xf>
    <xf numFmtId="177" fontId="7" fillId="0" borderId="5" xfId="50" applyNumberFormat="true" applyFont="true" applyFill="true" applyBorder="true" applyAlignment="true">
      <alignment horizontal="center" vertical="center" wrapText="true"/>
    </xf>
    <xf numFmtId="177" fontId="7" fillId="0" borderId="5" xfId="39" applyNumberFormat="true" applyFont="true" applyFill="true" applyBorder="true" applyAlignment="true" applyProtection="true">
      <alignment horizontal="center" vertical="center" wrapText="true"/>
    </xf>
    <xf numFmtId="177" fontId="7" fillId="0" borderId="5" xfId="37" applyNumberFormat="true" applyFont="true" applyFill="true" applyBorder="true" applyAlignment="true">
      <alignment horizontal="left" vertical="center" wrapText="true"/>
    </xf>
    <xf numFmtId="176" fontId="6" fillId="2" borderId="5" xfId="50" applyNumberFormat="true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_预拨2013年新农保基础养老金补助资金分配表（定稿） 3" xfId="37"/>
    <cellStyle name="60% - 强调文字颜色 4" xfId="38" builtinId="44"/>
    <cellStyle name="常规_Sheet2" xfId="39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常规_预拨2013年新农保基础养老金补助资金分配表（定稿）" xfId="50"/>
    <cellStyle name="强调文字颜色 4" xfId="51" builtinId="41"/>
    <cellStyle name="20% - 强调文字颜色 4" xfId="52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workbookViewId="0">
      <selection activeCell="D33" sqref="D33"/>
    </sheetView>
  </sheetViews>
  <sheetFormatPr defaultColWidth="9" defaultRowHeight="13.5" outlineLevelCol="7"/>
  <cols>
    <col min="3" max="3" width="16.375" customWidth="true"/>
    <col min="4" max="4" width="16.75" customWidth="true"/>
    <col min="5" max="5" width="14.875" customWidth="true"/>
    <col min="6" max="6" width="15.125" customWidth="true"/>
    <col min="7" max="7" width="14.375" customWidth="true"/>
  </cols>
  <sheetData>
    <row r="1" ht="18.75" spans="1:8">
      <c r="A1" s="1" t="s">
        <v>0</v>
      </c>
      <c r="B1" s="1"/>
      <c r="C1" s="1"/>
      <c r="D1" s="2"/>
      <c r="E1" s="28"/>
      <c r="F1" s="29"/>
      <c r="G1" s="29"/>
      <c r="H1" s="30"/>
    </row>
    <row r="2" ht="24" spans="1:8">
      <c r="A2" s="3"/>
      <c r="B2" s="4" t="s">
        <v>1</v>
      </c>
      <c r="C2" s="4"/>
      <c r="D2" s="4"/>
      <c r="E2" s="4"/>
      <c r="F2" s="4"/>
      <c r="G2" s="4"/>
      <c r="H2" s="4"/>
    </row>
    <row r="3" ht="24" spans="1:8">
      <c r="A3" s="5"/>
      <c r="B3" s="4"/>
      <c r="C3" s="4"/>
      <c r="D3" s="6"/>
      <c r="E3" s="6"/>
      <c r="F3" s="6"/>
      <c r="G3" s="6"/>
      <c r="H3" s="31" t="s">
        <v>2</v>
      </c>
    </row>
    <row r="4" spans="1:8">
      <c r="A4" s="7" t="s">
        <v>3</v>
      </c>
      <c r="B4" s="8"/>
      <c r="C4" s="9" t="s">
        <v>4</v>
      </c>
      <c r="D4" s="10" t="s">
        <v>5</v>
      </c>
      <c r="E4" s="10"/>
      <c r="F4" s="32" t="s">
        <v>6</v>
      </c>
      <c r="G4" s="33" t="s">
        <v>7</v>
      </c>
      <c r="H4" s="34" t="s">
        <v>8</v>
      </c>
    </row>
    <row r="5" spans="1:8">
      <c r="A5" s="11"/>
      <c r="B5" s="12"/>
      <c r="C5" s="13"/>
      <c r="D5" s="10" t="s">
        <v>9</v>
      </c>
      <c r="E5" s="10" t="s">
        <v>10</v>
      </c>
      <c r="F5" s="35"/>
      <c r="G5" s="33"/>
      <c r="H5" s="34"/>
    </row>
    <row r="6" spans="1:8">
      <c r="A6" s="14" t="s">
        <v>11</v>
      </c>
      <c r="B6" s="15"/>
      <c r="C6" s="16"/>
      <c r="D6" s="10">
        <f>SUM(D7+D19+D31+D40+D55+D69+D83+D96+D102+D111+D127+D140+D147+D162)</f>
        <v>1006024.3</v>
      </c>
      <c r="E6" s="10">
        <f t="shared" ref="E6:G6" si="0">SUM(E7+E19+E31+E40+E55+E69+E83+E96+E102+E111+E127+E140+E147+E162)</f>
        <v>13958.034194</v>
      </c>
      <c r="F6" s="10">
        <f t="shared" si="0"/>
        <v>66190.365806</v>
      </c>
      <c r="G6" s="10">
        <f t="shared" si="0"/>
        <v>80148</v>
      </c>
      <c r="H6" s="36"/>
    </row>
    <row r="7" spans="1:8">
      <c r="A7" s="17" t="s">
        <v>12</v>
      </c>
      <c r="B7" s="18"/>
      <c r="C7" s="19" t="s">
        <v>13</v>
      </c>
      <c r="D7" s="20">
        <f>SUM(D9:D18)</f>
        <v>78103.7</v>
      </c>
      <c r="E7" s="20">
        <f t="shared" ref="E7:G7" si="1">SUM(E9:E18)</f>
        <v>548.822911000001</v>
      </c>
      <c r="F7" s="20">
        <f t="shared" si="1"/>
        <v>5105.4010077692</v>
      </c>
      <c r="G7" s="20">
        <f t="shared" si="1"/>
        <v>5654.3</v>
      </c>
      <c r="H7" s="37"/>
    </row>
    <row r="8" ht="27" spans="1:8">
      <c r="A8" s="21"/>
      <c r="B8" s="22"/>
      <c r="C8" s="19" t="s">
        <v>14</v>
      </c>
      <c r="D8" s="20">
        <f>SUM(D9:D16)</f>
        <v>31267.3</v>
      </c>
      <c r="E8" s="20">
        <f t="shared" ref="E8:G8" si="2">SUM(E9:E16)</f>
        <v>-0.722410000000309</v>
      </c>
      <c r="F8" s="20">
        <f t="shared" si="2"/>
        <v>2030.24047630736</v>
      </c>
      <c r="G8" s="20">
        <f t="shared" si="2"/>
        <v>2029.6</v>
      </c>
      <c r="H8" s="37"/>
    </row>
    <row r="9" spans="1:8">
      <c r="A9" s="21"/>
      <c r="B9" s="22"/>
      <c r="C9" s="23" t="s">
        <v>15</v>
      </c>
      <c r="D9" s="10">
        <v>12800.8</v>
      </c>
      <c r="E9" s="10">
        <v>232.709976</v>
      </c>
      <c r="F9" s="10">
        <v>846.393898898751</v>
      </c>
      <c r="G9" s="10">
        <v>1079.1</v>
      </c>
      <c r="H9" s="38"/>
    </row>
    <row r="10" spans="1:8">
      <c r="A10" s="21"/>
      <c r="B10" s="22"/>
      <c r="C10" s="23" t="s">
        <v>16</v>
      </c>
      <c r="D10" s="10">
        <v>8414.7</v>
      </c>
      <c r="E10" s="10">
        <v>-294.312048000001</v>
      </c>
      <c r="F10" s="10">
        <v>527.577347073567</v>
      </c>
      <c r="G10" s="10">
        <v>233.3</v>
      </c>
      <c r="H10" s="38"/>
    </row>
    <row r="11" spans="1:8">
      <c r="A11" s="21"/>
      <c r="B11" s="22"/>
      <c r="C11" s="23" t="s">
        <v>17</v>
      </c>
      <c r="D11" s="10">
        <v>2088.1</v>
      </c>
      <c r="E11" s="10">
        <v>42.3956000000003</v>
      </c>
      <c r="F11" s="10">
        <v>138.28573627615</v>
      </c>
      <c r="G11" s="10">
        <v>180.7</v>
      </c>
      <c r="H11" s="38"/>
    </row>
    <row r="12" spans="1:8">
      <c r="A12" s="21"/>
      <c r="B12" s="22"/>
      <c r="C12" s="23" t="s">
        <v>18</v>
      </c>
      <c r="D12" s="10">
        <v>415.1</v>
      </c>
      <c r="E12" s="10">
        <v>26.237</v>
      </c>
      <c r="F12" s="10">
        <v>28.618294405317</v>
      </c>
      <c r="G12" s="10">
        <v>54.9</v>
      </c>
      <c r="H12" s="38"/>
    </row>
    <row r="13" spans="1:8">
      <c r="A13" s="21"/>
      <c r="B13" s="22"/>
      <c r="C13" s="23" t="s">
        <v>19</v>
      </c>
      <c r="D13" s="10">
        <v>1311.1</v>
      </c>
      <c r="E13" s="10">
        <v>-72.8042089999999</v>
      </c>
      <c r="F13" s="10">
        <v>80.4859431902297</v>
      </c>
      <c r="G13" s="10">
        <v>7.7</v>
      </c>
      <c r="H13" s="38"/>
    </row>
    <row r="14" spans="1:8">
      <c r="A14" s="21"/>
      <c r="B14" s="22"/>
      <c r="C14" s="23" t="s">
        <v>20</v>
      </c>
      <c r="D14" s="10">
        <v>3998</v>
      </c>
      <c r="E14" s="10">
        <v>63.721497</v>
      </c>
      <c r="F14" s="10">
        <v>263.467429805207</v>
      </c>
      <c r="G14" s="10">
        <v>327.2</v>
      </c>
      <c r="H14" s="39"/>
    </row>
    <row r="15" spans="1:8">
      <c r="A15" s="21"/>
      <c r="B15" s="22"/>
      <c r="C15" s="23" t="s">
        <v>21</v>
      </c>
      <c r="D15" s="10">
        <v>1630.4</v>
      </c>
      <c r="E15" s="10">
        <v>36.3613499999999</v>
      </c>
      <c r="F15" s="10">
        <v>108.131109874849</v>
      </c>
      <c r="G15" s="10">
        <v>144.5</v>
      </c>
      <c r="H15" s="38"/>
    </row>
    <row r="16" spans="1:8">
      <c r="A16" s="21"/>
      <c r="B16" s="22"/>
      <c r="C16" s="23" t="s">
        <v>22</v>
      </c>
      <c r="D16" s="10">
        <v>609.1</v>
      </c>
      <c r="E16" s="10">
        <v>-35.031576</v>
      </c>
      <c r="F16" s="10">
        <v>37.280716783286</v>
      </c>
      <c r="G16" s="10">
        <v>2.2</v>
      </c>
      <c r="H16" s="39"/>
    </row>
    <row r="17" spans="1:8">
      <c r="A17" s="21"/>
      <c r="B17" s="22"/>
      <c r="C17" s="23" t="s">
        <v>23</v>
      </c>
      <c r="D17" s="10">
        <v>23962.6</v>
      </c>
      <c r="E17" s="10">
        <v>461.23299</v>
      </c>
      <c r="F17" s="10">
        <v>1585.37363958383</v>
      </c>
      <c r="G17" s="10">
        <v>2046.6</v>
      </c>
      <c r="H17" s="38"/>
    </row>
    <row r="18" spans="1:8">
      <c r="A18" s="24"/>
      <c r="B18" s="25"/>
      <c r="C18" s="23" t="s">
        <v>24</v>
      </c>
      <c r="D18" s="10">
        <v>22873.8</v>
      </c>
      <c r="E18" s="10">
        <v>88.312331000001</v>
      </c>
      <c r="F18" s="10">
        <v>1489.78689187802</v>
      </c>
      <c r="G18" s="10">
        <v>1578.1</v>
      </c>
      <c r="H18" s="38"/>
    </row>
    <row r="19" spans="1:8">
      <c r="A19" s="7" t="s">
        <v>25</v>
      </c>
      <c r="B19" s="8"/>
      <c r="C19" s="19" t="s">
        <v>26</v>
      </c>
      <c r="D19" s="20">
        <f>SUM(D21:D30)</f>
        <v>48267.3</v>
      </c>
      <c r="E19" s="20">
        <f t="shared" ref="E19:G19" si="3">SUM(E21:E30)</f>
        <v>1765.531905</v>
      </c>
      <c r="F19" s="20">
        <f t="shared" si="3"/>
        <v>3246.55433970803</v>
      </c>
      <c r="G19" s="20">
        <f t="shared" si="3"/>
        <v>5012</v>
      </c>
      <c r="H19" s="37"/>
    </row>
    <row r="20" ht="27" spans="1:8">
      <c r="A20" s="26"/>
      <c r="B20" s="27"/>
      <c r="C20" s="19" t="s">
        <v>27</v>
      </c>
      <c r="D20" s="20">
        <f>SUM(D21:D25)</f>
        <v>2087.7</v>
      </c>
      <c r="E20" s="20">
        <f t="shared" ref="E20:G20" si="4">SUM(E21:E25)</f>
        <v>-564.305257</v>
      </c>
      <c r="F20" s="20">
        <f t="shared" si="4"/>
        <v>98.8561514602546</v>
      </c>
      <c r="G20" s="20">
        <f t="shared" si="4"/>
        <v>-465.4</v>
      </c>
      <c r="H20" s="37"/>
    </row>
    <row r="21" spans="1:8">
      <c r="A21" s="26"/>
      <c r="B21" s="27"/>
      <c r="C21" s="23" t="s">
        <v>28</v>
      </c>
      <c r="D21" s="10">
        <v>1085.2</v>
      </c>
      <c r="E21" s="10">
        <v>-142.6673</v>
      </c>
      <c r="F21" s="10">
        <v>61.1308615420451</v>
      </c>
      <c r="G21" s="10">
        <v>-81.5</v>
      </c>
      <c r="H21" s="40"/>
    </row>
    <row r="22" spans="1:8">
      <c r="A22" s="26"/>
      <c r="B22" s="27"/>
      <c r="C22" s="23" t="s">
        <v>29</v>
      </c>
      <c r="D22" s="10">
        <v>548.6</v>
      </c>
      <c r="E22" s="10">
        <v>-403.6829</v>
      </c>
      <c r="F22" s="10">
        <v>9.37949476600284</v>
      </c>
      <c r="G22" s="10">
        <v>-394.3</v>
      </c>
      <c r="H22" s="39"/>
    </row>
    <row r="23" spans="1:8">
      <c r="A23" s="26"/>
      <c r="B23" s="27"/>
      <c r="C23" s="23" t="s">
        <v>30</v>
      </c>
      <c r="D23" s="10">
        <v>316.5</v>
      </c>
      <c r="E23" s="10">
        <v>-1.96466199999998</v>
      </c>
      <c r="F23" s="10">
        <v>20.445665943499</v>
      </c>
      <c r="G23" s="10">
        <v>18.5</v>
      </c>
      <c r="H23" s="38"/>
    </row>
    <row r="24" spans="1:8">
      <c r="A24" s="26"/>
      <c r="B24" s="27"/>
      <c r="C24" s="23" t="s">
        <v>31</v>
      </c>
      <c r="D24" s="10">
        <v>84.1</v>
      </c>
      <c r="E24" s="10">
        <v>-9.6566</v>
      </c>
      <c r="F24" s="10">
        <v>4.84978196591644</v>
      </c>
      <c r="G24" s="10">
        <v>-4.8</v>
      </c>
      <c r="H24" s="38"/>
    </row>
    <row r="25" spans="1:8">
      <c r="A25" s="26"/>
      <c r="B25" s="27"/>
      <c r="C25" s="23" t="s">
        <v>32</v>
      </c>
      <c r="D25" s="10">
        <v>53.3</v>
      </c>
      <c r="E25" s="10">
        <v>-6.33379499999999</v>
      </c>
      <c r="F25" s="10">
        <v>3.05034724279123</v>
      </c>
      <c r="G25" s="10">
        <v>-3.3</v>
      </c>
      <c r="H25" s="39"/>
    </row>
    <row r="26" spans="1:8">
      <c r="A26" s="26"/>
      <c r="B26" s="27"/>
      <c r="C26" s="23" t="s">
        <v>33</v>
      </c>
      <c r="D26" s="10">
        <v>5545.7</v>
      </c>
      <c r="E26" s="10">
        <v>-108.252673999999</v>
      </c>
      <c r="F26" s="10">
        <v>352.799614912681</v>
      </c>
      <c r="G26" s="10">
        <v>244.5</v>
      </c>
      <c r="H26" s="38"/>
    </row>
    <row r="27" spans="1:8">
      <c r="A27" s="26"/>
      <c r="B27" s="27"/>
      <c r="C27" s="23" t="s">
        <v>34</v>
      </c>
      <c r="D27" s="10">
        <v>15788.1</v>
      </c>
      <c r="E27" s="10">
        <v>845.622380999999</v>
      </c>
      <c r="F27" s="10">
        <v>1078.67361136547</v>
      </c>
      <c r="G27" s="10">
        <v>1924.3</v>
      </c>
      <c r="H27" s="38"/>
    </row>
    <row r="28" spans="1:8">
      <c r="A28" s="26"/>
      <c r="B28" s="27"/>
      <c r="C28" s="23" t="s">
        <v>35</v>
      </c>
      <c r="D28" s="10">
        <v>13733.8</v>
      </c>
      <c r="E28" s="10">
        <v>880.469465</v>
      </c>
      <c r="F28" s="10">
        <v>948.578709320207</v>
      </c>
      <c r="G28" s="10">
        <v>1829</v>
      </c>
      <c r="H28" s="39"/>
    </row>
    <row r="29" spans="1:8">
      <c r="A29" s="26"/>
      <c r="B29" s="27"/>
      <c r="C29" s="23" t="s">
        <v>36</v>
      </c>
      <c r="D29" s="10">
        <v>8297.4</v>
      </c>
      <c r="E29" s="10">
        <v>595.526208000001</v>
      </c>
      <c r="F29" s="10">
        <v>577.374823730863</v>
      </c>
      <c r="G29" s="10">
        <v>1172.9</v>
      </c>
      <c r="H29" s="38"/>
    </row>
    <row r="30" spans="1:8">
      <c r="A30" s="11"/>
      <c r="B30" s="12"/>
      <c r="C30" s="23" t="s">
        <v>37</v>
      </c>
      <c r="D30" s="10">
        <v>2814.6</v>
      </c>
      <c r="E30" s="10">
        <v>116.471782</v>
      </c>
      <c r="F30" s="10">
        <v>190.271428918552</v>
      </c>
      <c r="G30" s="10">
        <v>306.7</v>
      </c>
      <c r="H30" s="38"/>
    </row>
    <row r="31" spans="1:8">
      <c r="A31" s="17" t="s">
        <v>38</v>
      </c>
      <c r="B31" s="18"/>
      <c r="C31" s="19" t="s">
        <v>39</v>
      </c>
      <c r="D31" s="20">
        <f>SUM(D33:D39)</f>
        <v>39183.7</v>
      </c>
      <c r="E31" s="20">
        <f t="shared" ref="E31:G31" si="5">SUM(E33:E39)</f>
        <v>-48.8221359999991</v>
      </c>
      <c r="F31" s="20">
        <f t="shared" si="5"/>
        <v>2539.54563098727</v>
      </c>
      <c r="G31" s="20">
        <f t="shared" si="5"/>
        <v>2490.8</v>
      </c>
      <c r="H31" s="37"/>
    </row>
    <row r="32" ht="27" spans="1:8">
      <c r="A32" s="21"/>
      <c r="B32" s="22"/>
      <c r="C32" s="19" t="s">
        <v>40</v>
      </c>
      <c r="D32" s="20">
        <f>SUM(D33:D36)</f>
        <v>3535.6</v>
      </c>
      <c r="E32" s="20">
        <f t="shared" ref="E32:G32" si="6">SUM(E33:E36)</f>
        <v>-13.5331919999999</v>
      </c>
      <c r="F32" s="20">
        <f t="shared" si="6"/>
        <v>228.639793582787</v>
      </c>
      <c r="G32" s="20">
        <f t="shared" si="6"/>
        <v>215.1</v>
      </c>
      <c r="H32" s="37"/>
    </row>
    <row r="33" spans="1:8">
      <c r="A33" s="21"/>
      <c r="B33" s="22"/>
      <c r="C33" s="23" t="s">
        <v>41</v>
      </c>
      <c r="D33" s="10">
        <v>2518.1</v>
      </c>
      <c r="E33" s="10">
        <v>56.9571080000001</v>
      </c>
      <c r="F33" s="10">
        <v>167.157149599766</v>
      </c>
      <c r="G33" s="10">
        <v>224.1</v>
      </c>
      <c r="H33" s="39"/>
    </row>
    <row r="34" spans="1:8">
      <c r="A34" s="21"/>
      <c r="B34" s="22"/>
      <c r="C34" s="23" t="s">
        <v>42</v>
      </c>
      <c r="D34" s="10">
        <v>593.4</v>
      </c>
      <c r="E34" s="10">
        <v>-31.6696999999999</v>
      </c>
      <c r="F34" s="10">
        <v>36.4802502272744</v>
      </c>
      <c r="G34" s="10">
        <v>4.8</v>
      </c>
      <c r="H34" s="39"/>
    </row>
    <row r="35" spans="1:8">
      <c r="A35" s="21"/>
      <c r="B35" s="22"/>
      <c r="C35" s="23" t="s">
        <v>43</v>
      </c>
      <c r="D35" s="10">
        <v>362.7</v>
      </c>
      <c r="E35" s="10">
        <v>-37.004502</v>
      </c>
      <c r="F35" s="10">
        <v>21.1233903790364</v>
      </c>
      <c r="G35" s="10">
        <v>-15.9</v>
      </c>
      <c r="H35" s="38"/>
    </row>
    <row r="36" spans="1:8">
      <c r="A36" s="21"/>
      <c r="B36" s="22"/>
      <c r="C36" s="23" t="s">
        <v>44</v>
      </c>
      <c r="D36" s="10">
        <v>61.4</v>
      </c>
      <c r="E36" s="10">
        <v>-1.816098</v>
      </c>
      <c r="F36" s="10">
        <v>3.87900337671084</v>
      </c>
      <c r="G36" s="10">
        <v>2.1</v>
      </c>
      <c r="H36" s="39"/>
    </row>
    <row r="37" spans="1:8">
      <c r="A37" s="21"/>
      <c r="B37" s="22"/>
      <c r="C37" s="23" t="s">
        <v>45</v>
      </c>
      <c r="D37" s="10">
        <v>18133.2</v>
      </c>
      <c r="E37" s="10">
        <v>20.0377740000004</v>
      </c>
      <c r="F37" s="10">
        <v>1178.01309663028</v>
      </c>
      <c r="G37" s="10">
        <v>1198.1</v>
      </c>
      <c r="H37" s="39"/>
    </row>
    <row r="38" spans="1:8">
      <c r="A38" s="21"/>
      <c r="B38" s="22"/>
      <c r="C38" s="23" t="s">
        <v>46</v>
      </c>
      <c r="D38" s="10">
        <v>15705.3</v>
      </c>
      <c r="E38" s="10">
        <v>-66.5996219999997</v>
      </c>
      <c r="F38" s="10">
        <v>1014.68444408014</v>
      </c>
      <c r="G38" s="10">
        <v>948.1</v>
      </c>
      <c r="H38" s="39"/>
    </row>
    <row r="39" spans="1:8">
      <c r="A39" s="24"/>
      <c r="B39" s="25"/>
      <c r="C39" s="23" t="s">
        <v>47</v>
      </c>
      <c r="D39" s="10">
        <v>1809.6</v>
      </c>
      <c r="E39" s="10">
        <v>11.2729040000002</v>
      </c>
      <c r="F39" s="10">
        <v>118.208296694074</v>
      </c>
      <c r="G39" s="10">
        <v>129.5</v>
      </c>
      <c r="H39" s="39"/>
    </row>
    <row r="40" spans="1:8">
      <c r="A40" s="17" t="s">
        <v>48</v>
      </c>
      <c r="B40" s="18"/>
      <c r="C40" s="19" t="s">
        <v>49</v>
      </c>
      <c r="D40" s="20">
        <f>SUM(D42:D54)</f>
        <v>105597.7</v>
      </c>
      <c r="E40" s="20">
        <f t="shared" ref="E40:G40" si="7">SUM(E42:E54)</f>
        <v>1003.239555</v>
      </c>
      <c r="F40" s="20">
        <f t="shared" si="7"/>
        <v>6915.69687998577</v>
      </c>
      <c r="G40" s="20">
        <f t="shared" si="7"/>
        <v>7918.7</v>
      </c>
      <c r="H40" s="37"/>
    </row>
    <row r="41" ht="27" spans="1:8">
      <c r="A41" s="21"/>
      <c r="B41" s="22"/>
      <c r="C41" s="19" t="s">
        <v>50</v>
      </c>
      <c r="D41" s="20">
        <f>SUM(D42:D47)</f>
        <v>4025.9</v>
      </c>
      <c r="E41" s="20">
        <f t="shared" ref="E41:G41" si="8">SUM(E42:E47)</f>
        <v>34.4501300000001</v>
      </c>
      <c r="F41" s="20">
        <f t="shared" si="8"/>
        <v>263.558458650535</v>
      </c>
      <c r="G41" s="20">
        <f t="shared" si="8"/>
        <v>297.9</v>
      </c>
      <c r="H41" s="37"/>
    </row>
    <row r="42" spans="1:8">
      <c r="A42" s="21"/>
      <c r="B42" s="22"/>
      <c r="C42" s="23" t="s">
        <v>51</v>
      </c>
      <c r="D42" s="10">
        <v>149.1</v>
      </c>
      <c r="E42" s="10">
        <v>-31.8253</v>
      </c>
      <c r="F42" s="10">
        <v>7.61940799537417</v>
      </c>
      <c r="G42" s="10">
        <v>-24.2</v>
      </c>
      <c r="H42" s="39"/>
    </row>
    <row r="43" spans="1:8">
      <c r="A43" s="21"/>
      <c r="B43" s="22"/>
      <c r="C43" s="23" t="s">
        <v>52</v>
      </c>
      <c r="D43" s="10">
        <v>575.3</v>
      </c>
      <c r="E43" s="10">
        <v>3.09016700000006</v>
      </c>
      <c r="F43" s="10">
        <v>37.5473432076655</v>
      </c>
      <c r="G43" s="10">
        <v>40.6</v>
      </c>
      <c r="H43" s="38"/>
    </row>
    <row r="44" spans="1:8">
      <c r="A44" s="21"/>
      <c r="B44" s="22"/>
      <c r="C44" s="23" t="s">
        <v>53</v>
      </c>
      <c r="D44" s="10">
        <v>1501.5</v>
      </c>
      <c r="E44" s="10">
        <v>39.9809</v>
      </c>
      <c r="F44" s="10">
        <v>100.068303310297</v>
      </c>
      <c r="G44" s="10">
        <v>140</v>
      </c>
      <c r="H44" s="38"/>
    </row>
    <row r="45" spans="1:8">
      <c r="A45" s="21"/>
      <c r="B45" s="22"/>
      <c r="C45" s="23" t="s">
        <v>54</v>
      </c>
      <c r="D45" s="10">
        <v>306</v>
      </c>
      <c r="E45" s="10">
        <v>-28.222981</v>
      </c>
      <c r="F45" s="10">
        <v>18.0689321561336</v>
      </c>
      <c r="G45" s="10">
        <v>-10.2</v>
      </c>
      <c r="H45" s="38"/>
    </row>
    <row r="46" spans="1:8">
      <c r="A46" s="21"/>
      <c r="B46" s="22"/>
      <c r="C46" s="23" t="s">
        <v>55</v>
      </c>
      <c r="D46" s="10">
        <v>613.8</v>
      </c>
      <c r="E46" s="10">
        <v>15.0223580000001</v>
      </c>
      <c r="F46" s="10">
        <v>40.7368764913773</v>
      </c>
      <c r="G46" s="10">
        <v>55.8</v>
      </c>
      <c r="H46" s="38"/>
    </row>
    <row r="47" spans="1:8">
      <c r="A47" s="21"/>
      <c r="B47" s="22"/>
      <c r="C47" s="23" t="s">
        <v>56</v>
      </c>
      <c r="D47" s="10">
        <v>880.2</v>
      </c>
      <c r="E47" s="10">
        <v>36.404986</v>
      </c>
      <c r="F47" s="10">
        <v>59.5175954896871</v>
      </c>
      <c r="G47" s="10">
        <v>95.9</v>
      </c>
      <c r="H47" s="38"/>
    </row>
    <row r="48" spans="1:8">
      <c r="A48" s="21"/>
      <c r="B48" s="22"/>
      <c r="C48" s="23" t="s">
        <v>57</v>
      </c>
      <c r="D48" s="10">
        <v>16585</v>
      </c>
      <c r="E48" s="10">
        <v>198.834127999999</v>
      </c>
      <c r="F48" s="10">
        <v>1090.63773805591</v>
      </c>
      <c r="G48" s="10">
        <v>1289.5</v>
      </c>
      <c r="H48" s="38"/>
    </row>
    <row r="49" spans="1:8">
      <c r="A49" s="21"/>
      <c r="B49" s="22"/>
      <c r="C49" s="23" t="s">
        <v>58</v>
      </c>
      <c r="D49" s="10">
        <v>19746.2</v>
      </c>
      <c r="E49" s="10">
        <v>358.203034999999</v>
      </c>
      <c r="F49" s="10">
        <v>1304.63950602712</v>
      </c>
      <c r="G49" s="10">
        <v>1662.8</v>
      </c>
      <c r="H49" s="38"/>
    </row>
    <row r="50" spans="1:8">
      <c r="A50" s="21"/>
      <c r="B50" s="22"/>
      <c r="C50" s="23" t="s">
        <v>59</v>
      </c>
      <c r="D50" s="10">
        <v>6965.9</v>
      </c>
      <c r="E50" s="10">
        <v>209.573211000001</v>
      </c>
      <c r="F50" s="10">
        <v>465.769348378857</v>
      </c>
      <c r="G50" s="10">
        <v>675.3</v>
      </c>
      <c r="H50" s="38"/>
    </row>
    <row r="51" spans="1:8">
      <c r="A51" s="21"/>
      <c r="B51" s="22"/>
      <c r="C51" s="23" t="s">
        <v>60</v>
      </c>
      <c r="D51" s="10">
        <v>11817.1</v>
      </c>
      <c r="E51" s="10">
        <v>-197.988539</v>
      </c>
      <c r="F51" s="10">
        <v>753.575542293228</v>
      </c>
      <c r="G51" s="10">
        <v>555.6</v>
      </c>
      <c r="H51" s="38"/>
    </row>
    <row r="52" spans="1:8">
      <c r="A52" s="21"/>
      <c r="B52" s="22"/>
      <c r="C52" s="23" t="s">
        <v>61</v>
      </c>
      <c r="D52" s="10">
        <v>12101.7</v>
      </c>
      <c r="E52" s="10">
        <v>189.021618999999</v>
      </c>
      <c r="F52" s="10">
        <v>794.391114689598</v>
      </c>
      <c r="G52" s="10">
        <v>983.4</v>
      </c>
      <c r="H52" s="38"/>
    </row>
    <row r="53" spans="1:8">
      <c r="A53" s="21"/>
      <c r="B53" s="22"/>
      <c r="C53" s="23" t="s">
        <v>62</v>
      </c>
      <c r="D53" s="10">
        <v>15972.3</v>
      </c>
      <c r="E53" s="10">
        <v>-881.409256999999</v>
      </c>
      <c r="F53" s="10">
        <v>980.142227334034</v>
      </c>
      <c r="G53" s="10">
        <v>98.7</v>
      </c>
      <c r="H53" s="38"/>
    </row>
    <row r="54" spans="1:8">
      <c r="A54" s="24"/>
      <c r="B54" s="25"/>
      <c r="C54" s="23" t="s">
        <v>63</v>
      </c>
      <c r="D54" s="10">
        <v>18383.6</v>
      </c>
      <c r="E54" s="10">
        <v>1092.555228</v>
      </c>
      <c r="F54" s="10">
        <v>1262.98294455649</v>
      </c>
      <c r="G54" s="10">
        <v>2355.5</v>
      </c>
      <c r="H54" s="39"/>
    </row>
    <row r="55" spans="1:8">
      <c r="A55" s="17" t="s">
        <v>64</v>
      </c>
      <c r="B55" s="18"/>
      <c r="C55" s="19" t="s">
        <v>65</v>
      </c>
      <c r="D55" s="20">
        <f>SUM(D57:D68)</f>
        <v>121055.2</v>
      </c>
      <c r="E55" s="20">
        <f t="shared" ref="E55:G55" si="9">SUM(E57:E68)</f>
        <v>2122.68465200001</v>
      </c>
      <c r="F55" s="20">
        <f t="shared" si="9"/>
        <v>7994.91196616023</v>
      </c>
      <c r="G55" s="20">
        <f t="shared" si="9"/>
        <v>10117.9</v>
      </c>
      <c r="H55" s="37"/>
    </row>
    <row r="56" ht="27" spans="1:8">
      <c r="A56" s="21"/>
      <c r="B56" s="22"/>
      <c r="C56" s="19" t="s">
        <v>66</v>
      </c>
      <c r="D56" s="20">
        <f>SUM(D57:D59)</f>
        <v>4873.8</v>
      </c>
      <c r="E56" s="20">
        <f t="shared" ref="E56:G56" si="10">SUM(E57:E59)</f>
        <v>-497.072173</v>
      </c>
      <c r="F56" s="20">
        <f t="shared" si="10"/>
        <v>284.264290906809</v>
      </c>
      <c r="G56" s="20">
        <f t="shared" si="10"/>
        <v>-212.7</v>
      </c>
      <c r="H56" s="37"/>
    </row>
    <row r="57" spans="1:8">
      <c r="A57" s="21"/>
      <c r="B57" s="22"/>
      <c r="C57" s="23" t="s">
        <v>67</v>
      </c>
      <c r="D57" s="10">
        <v>1676.8</v>
      </c>
      <c r="E57" s="10">
        <v>-238.515215</v>
      </c>
      <c r="F57" s="10">
        <v>93.2804878632081</v>
      </c>
      <c r="G57" s="10">
        <v>-145.2</v>
      </c>
      <c r="H57" s="39"/>
    </row>
    <row r="58" spans="1:8">
      <c r="A58" s="21"/>
      <c r="B58" s="22"/>
      <c r="C58" s="23" t="s">
        <v>68</v>
      </c>
      <c r="D58" s="10">
        <v>2249.8</v>
      </c>
      <c r="E58" s="10">
        <v>-165.940176</v>
      </c>
      <c r="F58" s="10">
        <v>135.492031648896</v>
      </c>
      <c r="G58" s="10">
        <v>-30.4</v>
      </c>
      <c r="H58" s="39"/>
    </row>
    <row r="59" spans="1:8">
      <c r="A59" s="21"/>
      <c r="B59" s="22"/>
      <c r="C59" s="23" t="s">
        <v>69</v>
      </c>
      <c r="D59" s="10">
        <v>947.2</v>
      </c>
      <c r="E59" s="10">
        <v>-92.6167820000001</v>
      </c>
      <c r="F59" s="10">
        <v>55.4917713947056</v>
      </c>
      <c r="G59" s="10">
        <v>-37.1</v>
      </c>
      <c r="H59" s="39"/>
    </row>
    <row r="60" spans="1:8">
      <c r="A60" s="21"/>
      <c r="B60" s="22"/>
      <c r="C60" s="23" t="s">
        <v>70</v>
      </c>
      <c r="D60" s="10">
        <v>21413.1</v>
      </c>
      <c r="E60" s="10">
        <v>-272.247390999997</v>
      </c>
      <c r="F60" s="10">
        <v>1371.62675237954</v>
      </c>
      <c r="G60" s="10">
        <v>1099.4</v>
      </c>
      <c r="H60" s="38"/>
    </row>
    <row r="61" spans="1:8">
      <c r="A61" s="21"/>
      <c r="B61" s="22"/>
      <c r="C61" s="23" t="s">
        <v>71</v>
      </c>
      <c r="D61" s="10">
        <v>12567.5</v>
      </c>
      <c r="E61" s="10">
        <v>-101.420543</v>
      </c>
      <c r="F61" s="10">
        <v>809.431429069245</v>
      </c>
      <c r="G61" s="10">
        <v>708</v>
      </c>
      <c r="H61" s="38"/>
    </row>
    <row r="62" spans="1:8">
      <c r="A62" s="21"/>
      <c r="B62" s="22"/>
      <c r="C62" s="23" t="s">
        <v>72</v>
      </c>
      <c r="D62" s="10">
        <v>19756.1</v>
      </c>
      <c r="E62" s="10">
        <v>469.164422000002</v>
      </c>
      <c r="F62" s="10">
        <v>1313.39178268467</v>
      </c>
      <c r="G62" s="10">
        <v>1782.6</v>
      </c>
      <c r="H62" s="39"/>
    </row>
    <row r="63" spans="1:8">
      <c r="A63" s="21"/>
      <c r="B63" s="22"/>
      <c r="C63" s="23" t="s">
        <v>73</v>
      </c>
      <c r="D63" s="10">
        <v>12286.5</v>
      </c>
      <c r="E63" s="10">
        <v>559.922728</v>
      </c>
      <c r="F63" s="10">
        <v>833.668005958492</v>
      </c>
      <c r="G63" s="10">
        <v>1393.6</v>
      </c>
      <c r="H63" s="39"/>
    </row>
    <row r="64" spans="1:8">
      <c r="A64" s="21"/>
      <c r="B64" s="22"/>
      <c r="C64" s="23" t="s">
        <v>74</v>
      </c>
      <c r="D64" s="10">
        <v>14354.3</v>
      </c>
      <c r="E64" s="10">
        <v>298.485029000001</v>
      </c>
      <c r="F64" s="10">
        <v>951.468728338647</v>
      </c>
      <c r="G64" s="10">
        <v>1250</v>
      </c>
      <c r="H64" s="38"/>
    </row>
    <row r="65" spans="1:8">
      <c r="A65" s="21"/>
      <c r="B65" s="22"/>
      <c r="C65" s="23" t="s">
        <v>75</v>
      </c>
      <c r="D65" s="10">
        <v>9657.1</v>
      </c>
      <c r="E65" s="10">
        <v>393.910386</v>
      </c>
      <c r="F65" s="10">
        <v>652.156488374841</v>
      </c>
      <c r="G65" s="10">
        <v>1046.1</v>
      </c>
      <c r="H65" s="38"/>
    </row>
    <row r="66" spans="1:8">
      <c r="A66" s="21"/>
      <c r="B66" s="22"/>
      <c r="C66" s="23" t="s">
        <v>76</v>
      </c>
      <c r="D66" s="10">
        <v>16814.1</v>
      </c>
      <c r="E66" s="10">
        <v>965.929022</v>
      </c>
      <c r="F66" s="10">
        <v>1153.7312989598</v>
      </c>
      <c r="G66" s="10">
        <v>2119.7</v>
      </c>
      <c r="H66" s="38"/>
    </row>
    <row r="67" spans="1:8">
      <c r="A67" s="21"/>
      <c r="B67" s="22"/>
      <c r="C67" s="23" t="s">
        <v>77</v>
      </c>
      <c r="D67" s="10">
        <v>3677.8</v>
      </c>
      <c r="E67" s="10">
        <v>87.8022999999998</v>
      </c>
      <c r="F67" s="10">
        <v>244.814151190356</v>
      </c>
      <c r="G67" s="10">
        <v>332.6</v>
      </c>
      <c r="H67" s="38"/>
    </row>
    <row r="68" spans="1:8">
      <c r="A68" s="24"/>
      <c r="B68" s="25"/>
      <c r="C68" s="23" t="s">
        <v>78</v>
      </c>
      <c r="D68" s="10">
        <v>5654.9</v>
      </c>
      <c r="E68" s="10">
        <v>218.210872000001</v>
      </c>
      <c r="F68" s="10">
        <v>380.35903829783</v>
      </c>
      <c r="G68" s="10">
        <v>598.6</v>
      </c>
      <c r="H68" s="38"/>
    </row>
    <row r="69" spans="1:8">
      <c r="A69" s="17" t="s">
        <v>79</v>
      </c>
      <c r="B69" s="18"/>
      <c r="C69" s="19" t="s">
        <v>80</v>
      </c>
      <c r="D69" s="20">
        <f>SUM(D71:D82)</f>
        <v>73469.7</v>
      </c>
      <c r="E69" s="20">
        <f t="shared" ref="E69:G69" si="11">SUM(E71:E82)</f>
        <v>-1845.24716</v>
      </c>
      <c r="F69" s="20">
        <f t="shared" si="11"/>
        <v>4648.85605111442</v>
      </c>
      <c r="G69" s="20">
        <f t="shared" si="11"/>
        <v>2803.4</v>
      </c>
      <c r="H69" s="37"/>
    </row>
    <row r="70" ht="27" spans="1:8">
      <c r="A70" s="21"/>
      <c r="B70" s="22"/>
      <c r="C70" s="19" t="s">
        <v>81</v>
      </c>
      <c r="D70" s="20">
        <f>SUM(D71:D76)</f>
        <v>5118</v>
      </c>
      <c r="E70" s="20">
        <f t="shared" ref="E70:G70" si="12">SUM(E71:E76)</f>
        <v>-478.893904</v>
      </c>
      <c r="F70" s="20">
        <f t="shared" si="12"/>
        <v>301.172752105732</v>
      </c>
      <c r="G70" s="20">
        <f t="shared" si="12"/>
        <v>-177.9</v>
      </c>
      <c r="H70" s="37"/>
    </row>
    <row r="71" ht="27" spans="1:8">
      <c r="A71" s="21"/>
      <c r="B71" s="22"/>
      <c r="C71" s="23" t="s">
        <v>82</v>
      </c>
      <c r="D71" s="10">
        <v>1583.9</v>
      </c>
      <c r="E71" s="10">
        <v>-93.5567000000001</v>
      </c>
      <c r="F71" s="10">
        <v>96.7037597304068</v>
      </c>
      <c r="G71" s="10">
        <v>3.1</v>
      </c>
      <c r="H71" s="38"/>
    </row>
    <row r="72" spans="1:8">
      <c r="A72" s="21"/>
      <c r="B72" s="22"/>
      <c r="C72" s="23" t="s">
        <v>83</v>
      </c>
      <c r="D72" s="10">
        <v>70.9</v>
      </c>
      <c r="E72" s="10">
        <v>-24.0777</v>
      </c>
      <c r="F72" s="10">
        <v>3.04271256544116</v>
      </c>
      <c r="G72" s="10">
        <v>-21</v>
      </c>
      <c r="H72" s="38"/>
    </row>
    <row r="73" spans="1:8">
      <c r="A73" s="21"/>
      <c r="B73" s="22"/>
      <c r="C73" s="23" t="s">
        <v>84</v>
      </c>
      <c r="D73" s="10">
        <v>967</v>
      </c>
      <c r="E73" s="10">
        <v>-221.410909</v>
      </c>
      <c r="F73" s="10">
        <v>48.3556972038784</v>
      </c>
      <c r="G73" s="10">
        <v>-173.1</v>
      </c>
      <c r="H73" s="38"/>
    </row>
    <row r="74" spans="1:8">
      <c r="A74" s="21"/>
      <c r="B74" s="22"/>
      <c r="C74" s="23" t="s">
        <v>85</v>
      </c>
      <c r="D74" s="10">
        <v>1050.1</v>
      </c>
      <c r="E74" s="10">
        <v>-100.799837</v>
      </c>
      <c r="F74" s="10">
        <v>61.6429722073731</v>
      </c>
      <c r="G74" s="10">
        <v>-39.2</v>
      </c>
      <c r="H74" s="38"/>
    </row>
    <row r="75" spans="1:8">
      <c r="A75" s="21"/>
      <c r="B75" s="22"/>
      <c r="C75" s="23" t="s">
        <v>86</v>
      </c>
      <c r="D75" s="10">
        <v>1400.2</v>
      </c>
      <c r="E75" s="10">
        <v>-32.7261060000001</v>
      </c>
      <c r="F75" s="10">
        <v>88.8682316377382</v>
      </c>
      <c r="G75" s="10">
        <v>56.1</v>
      </c>
      <c r="H75" s="36"/>
    </row>
    <row r="76" spans="1:8">
      <c r="A76" s="21"/>
      <c r="B76" s="22"/>
      <c r="C76" s="23" t="s">
        <v>87</v>
      </c>
      <c r="D76" s="10">
        <v>45.9</v>
      </c>
      <c r="E76" s="10">
        <v>-6.322652</v>
      </c>
      <c r="F76" s="10">
        <v>2.55937876089415</v>
      </c>
      <c r="G76" s="10">
        <v>-3.8</v>
      </c>
      <c r="H76" s="39"/>
    </row>
    <row r="77" spans="1:8">
      <c r="A77" s="21"/>
      <c r="B77" s="22"/>
      <c r="C77" s="23" t="s">
        <v>88</v>
      </c>
      <c r="D77" s="10">
        <v>10981.7</v>
      </c>
      <c r="E77" s="10">
        <v>-519.681335000001</v>
      </c>
      <c r="F77" s="10">
        <v>678.977109905652</v>
      </c>
      <c r="G77" s="10">
        <v>159.3</v>
      </c>
      <c r="H77" s="38"/>
    </row>
    <row r="78" spans="1:8">
      <c r="A78" s="21"/>
      <c r="B78" s="22"/>
      <c r="C78" s="23" t="s">
        <v>89</v>
      </c>
      <c r="D78" s="10">
        <v>17001.9</v>
      </c>
      <c r="E78" s="10">
        <v>227.870930999998</v>
      </c>
      <c r="F78" s="10">
        <v>1117.61575139671</v>
      </c>
      <c r="G78" s="10">
        <v>1345.5</v>
      </c>
      <c r="H78" s="39"/>
    </row>
    <row r="79" spans="1:8">
      <c r="A79" s="21"/>
      <c r="B79" s="22"/>
      <c r="C79" s="23" t="s">
        <v>90</v>
      </c>
      <c r="D79" s="10">
        <v>11065.7</v>
      </c>
      <c r="E79" s="10">
        <v>-515.859837</v>
      </c>
      <c r="F79" s="10">
        <v>684.765957185627</v>
      </c>
      <c r="G79" s="10">
        <v>168.9</v>
      </c>
      <c r="H79" s="39"/>
    </row>
    <row r="80" spans="1:8">
      <c r="A80" s="21"/>
      <c r="B80" s="22"/>
      <c r="C80" s="23" t="s">
        <v>91</v>
      </c>
      <c r="D80" s="10">
        <v>6680</v>
      </c>
      <c r="E80" s="10">
        <v>-239.505927</v>
      </c>
      <c r="F80" s="10">
        <v>418.029123625969</v>
      </c>
      <c r="G80" s="10">
        <v>178.5</v>
      </c>
      <c r="H80" s="38"/>
    </row>
    <row r="81" spans="1:8">
      <c r="A81" s="21"/>
      <c r="B81" s="22"/>
      <c r="C81" s="23" t="s">
        <v>92</v>
      </c>
      <c r="D81" s="10">
        <v>11255.7</v>
      </c>
      <c r="E81" s="10">
        <v>-197.207714</v>
      </c>
      <c r="F81" s="10">
        <v>717.921599068381</v>
      </c>
      <c r="G81" s="10">
        <v>520.7</v>
      </c>
      <c r="H81" s="39"/>
    </row>
    <row r="82" spans="1:8">
      <c r="A82" s="24"/>
      <c r="B82" s="25"/>
      <c r="C82" s="23" t="s">
        <v>93</v>
      </c>
      <c r="D82" s="10">
        <v>11366.7</v>
      </c>
      <c r="E82" s="10">
        <v>-121.969374</v>
      </c>
      <c r="F82" s="10">
        <v>730.373757826352</v>
      </c>
      <c r="G82" s="10">
        <v>608.4</v>
      </c>
      <c r="H82" s="38"/>
    </row>
    <row r="83" spans="1:8">
      <c r="A83" s="17" t="s">
        <v>94</v>
      </c>
      <c r="B83" s="18"/>
      <c r="C83" s="19" t="s">
        <v>95</v>
      </c>
      <c r="D83" s="20">
        <f>SUM(D85:D95)</f>
        <v>99962.7</v>
      </c>
      <c r="E83" s="20">
        <f t="shared" ref="E83:G83" si="13">SUM(E85:E95)</f>
        <v>2749.450907</v>
      </c>
      <c r="F83" s="20">
        <f t="shared" si="13"/>
        <v>6664.87482500378</v>
      </c>
      <c r="G83" s="20">
        <f t="shared" si="13"/>
        <v>9414.3</v>
      </c>
      <c r="H83" s="37"/>
    </row>
    <row r="84" ht="27" spans="1:8">
      <c r="A84" s="21"/>
      <c r="B84" s="22"/>
      <c r="C84" s="19" t="s">
        <v>96</v>
      </c>
      <c r="D84" s="20">
        <f>SUM(D85:D88)</f>
        <v>16938.1</v>
      </c>
      <c r="E84" s="20">
        <f t="shared" ref="E84:G84" si="14">SUM(E85:E88)</f>
        <v>-49.5196479999991</v>
      </c>
      <c r="F84" s="20">
        <f t="shared" si="14"/>
        <v>1095.84517529154</v>
      </c>
      <c r="G84" s="20">
        <f t="shared" si="14"/>
        <v>1046.3</v>
      </c>
      <c r="H84" s="37"/>
    </row>
    <row r="85" spans="1:8">
      <c r="A85" s="21"/>
      <c r="B85" s="22"/>
      <c r="C85" s="23" t="s">
        <v>97</v>
      </c>
      <c r="D85" s="10">
        <v>30.8</v>
      </c>
      <c r="E85" s="10">
        <v>14.4693</v>
      </c>
      <c r="F85" s="10">
        <v>2.94522360850944</v>
      </c>
      <c r="G85" s="10">
        <v>17.4</v>
      </c>
      <c r="H85" s="36"/>
    </row>
    <row r="86" spans="1:8">
      <c r="A86" s="21"/>
      <c r="B86" s="22"/>
      <c r="C86" s="23" t="s">
        <v>98</v>
      </c>
      <c r="D86" s="10">
        <v>18.1</v>
      </c>
      <c r="E86" s="10">
        <v>4.2751</v>
      </c>
      <c r="F86" s="10">
        <v>1.45000141364104</v>
      </c>
      <c r="G86" s="10">
        <v>5.7</v>
      </c>
      <c r="H86" s="36"/>
    </row>
    <row r="87" spans="1:8">
      <c r="A87" s="21"/>
      <c r="B87" s="22"/>
      <c r="C87" s="23" t="s">
        <v>99</v>
      </c>
      <c r="D87" s="10">
        <v>2312.4</v>
      </c>
      <c r="E87" s="10">
        <v>-101.5023</v>
      </c>
      <c r="F87" s="10">
        <v>143.436207073085</v>
      </c>
      <c r="G87" s="10">
        <v>41.9</v>
      </c>
      <c r="H87" s="39"/>
    </row>
    <row r="88" spans="1:8">
      <c r="A88" s="21"/>
      <c r="B88" s="22"/>
      <c r="C88" s="23" t="s">
        <v>100</v>
      </c>
      <c r="D88" s="10">
        <v>14576.8</v>
      </c>
      <c r="E88" s="10">
        <v>33.238252000001</v>
      </c>
      <c r="F88" s="10">
        <v>948.013743196302</v>
      </c>
      <c r="G88" s="10">
        <v>981.3</v>
      </c>
      <c r="H88" s="36"/>
    </row>
    <row r="89" spans="1:8">
      <c r="A89" s="21"/>
      <c r="B89" s="22"/>
      <c r="C89" s="23" t="s">
        <v>101</v>
      </c>
      <c r="D89" s="10">
        <v>2778.3</v>
      </c>
      <c r="E89" s="10">
        <v>103.854168</v>
      </c>
      <c r="F89" s="10">
        <v>187.252207668034</v>
      </c>
      <c r="G89" s="10">
        <v>291.1</v>
      </c>
      <c r="H89" s="36"/>
    </row>
    <row r="90" spans="1:8">
      <c r="A90" s="21"/>
      <c r="B90" s="22"/>
      <c r="C90" s="23" t="s">
        <v>102</v>
      </c>
      <c r="D90" s="10">
        <v>9397.7</v>
      </c>
      <c r="E90" s="10">
        <v>242.039949</v>
      </c>
      <c r="F90" s="10">
        <v>625.790423787796</v>
      </c>
      <c r="G90" s="10">
        <v>867.8</v>
      </c>
      <c r="H90" s="36"/>
    </row>
    <row r="91" spans="1:8">
      <c r="A91" s="21"/>
      <c r="B91" s="22"/>
      <c r="C91" s="23" t="s">
        <v>103</v>
      </c>
      <c r="D91" s="10">
        <v>13754.3</v>
      </c>
      <c r="E91" s="10">
        <v>192.973355</v>
      </c>
      <c r="F91" s="10">
        <v>905.601935950893</v>
      </c>
      <c r="G91" s="10">
        <v>1098.6</v>
      </c>
      <c r="H91" s="36"/>
    </row>
    <row r="92" spans="1:8">
      <c r="A92" s="21"/>
      <c r="B92" s="22"/>
      <c r="C92" s="23" t="s">
        <v>104</v>
      </c>
      <c r="D92" s="10">
        <v>16416.4</v>
      </c>
      <c r="E92" s="10">
        <v>1122.652693</v>
      </c>
      <c r="F92" s="10">
        <v>1137.63387540861</v>
      </c>
      <c r="G92" s="10">
        <v>2260.3</v>
      </c>
      <c r="H92" s="36"/>
    </row>
    <row r="93" spans="1:8">
      <c r="A93" s="21"/>
      <c r="B93" s="22"/>
      <c r="C93" s="23" t="s">
        <v>105</v>
      </c>
      <c r="D93" s="10">
        <v>8136.6</v>
      </c>
      <c r="E93" s="10">
        <v>46.7592289999993</v>
      </c>
      <c r="F93" s="10">
        <v>531.025872104308</v>
      </c>
      <c r="G93" s="10">
        <v>577.8</v>
      </c>
      <c r="H93" s="36"/>
    </row>
    <row r="94" spans="1:8">
      <c r="A94" s="21"/>
      <c r="B94" s="22"/>
      <c r="C94" s="23" t="s">
        <v>106</v>
      </c>
      <c r="D94" s="10">
        <v>19393.6</v>
      </c>
      <c r="E94" s="10">
        <v>561.725229</v>
      </c>
      <c r="F94" s="10">
        <v>1294.28335984318</v>
      </c>
      <c r="G94" s="10">
        <v>1856</v>
      </c>
      <c r="H94" s="39"/>
    </row>
    <row r="95" spans="1:8">
      <c r="A95" s="24"/>
      <c r="B95" s="25"/>
      <c r="C95" s="23" t="s">
        <v>107</v>
      </c>
      <c r="D95" s="10">
        <v>13147.7</v>
      </c>
      <c r="E95" s="10">
        <v>528.965931999999</v>
      </c>
      <c r="F95" s="10">
        <v>887.441974949431</v>
      </c>
      <c r="G95" s="10">
        <v>1416.4</v>
      </c>
      <c r="H95" s="36"/>
    </row>
    <row r="96" spans="1:8">
      <c r="A96" s="17" t="s">
        <v>108</v>
      </c>
      <c r="B96" s="18"/>
      <c r="C96" s="19" t="s">
        <v>109</v>
      </c>
      <c r="D96" s="20">
        <f>SUM(D98:D101)</f>
        <v>30492.7</v>
      </c>
      <c r="E96" s="20">
        <f t="shared" ref="E96:G96" si="15">SUM(E98:E101)</f>
        <v>513.010439999999</v>
      </c>
      <c r="F96" s="20">
        <f t="shared" si="15"/>
        <v>2011.8243996098</v>
      </c>
      <c r="G96" s="20">
        <f t="shared" si="15"/>
        <v>2524.8</v>
      </c>
      <c r="H96" s="41"/>
    </row>
    <row r="97" ht="27" spans="1:8">
      <c r="A97" s="21"/>
      <c r="B97" s="22"/>
      <c r="C97" s="19" t="s">
        <v>110</v>
      </c>
      <c r="D97" s="20">
        <f>SUM(D98:D99)</f>
        <v>8054.6</v>
      </c>
      <c r="E97" s="20">
        <f t="shared" ref="E97:G97" si="16">SUM(E98:E99)</f>
        <v>166.761133</v>
      </c>
      <c r="F97" s="20">
        <f t="shared" si="16"/>
        <v>533.54296649834</v>
      </c>
      <c r="G97" s="20">
        <f t="shared" si="16"/>
        <v>700.3</v>
      </c>
      <c r="H97" s="41"/>
    </row>
    <row r="98" spans="1:8">
      <c r="A98" s="21"/>
      <c r="B98" s="22"/>
      <c r="C98" s="23" t="s">
        <v>111</v>
      </c>
      <c r="D98" s="10">
        <v>7289.7</v>
      </c>
      <c r="E98" s="10">
        <v>147.399614</v>
      </c>
      <c r="F98" s="10">
        <v>482.626128684948</v>
      </c>
      <c r="G98" s="10">
        <v>630</v>
      </c>
      <c r="H98" s="36"/>
    </row>
    <row r="99" spans="1:8">
      <c r="A99" s="21"/>
      <c r="B99" s="22"/>
      <c r="C99" s="23" t="s">
        <v>112</v>
      </c>
      <c r="D99" s="10">
        <v>764.9</v>
      </c>
      <c r="E99" s="10">
        <v>19.361519</v>
      </c>
      <c r="F99" s="10">
        <v>50.9168378133918</v>
      </c>
      <c r="G99" s="10">
        <v>70.3</v>
      </c>
      <c r="H99" s="36"/>
    </row>
    <row r="100" spans="1:8">
      <c r="A100" s="21"/>
      <c r="B100" s="22"/>
      <c r="C100" s="23" t="s">
        <v>113</v>
      </c>
      <c r="D100" s="10">
        <v>14205.6</v>
      </c>
      <c r="E100" s="10">
        <v>407.440172999999</v>
      </c>
      <c r="F100" s="10">
        <v>948.177007835019</v>
      </c>
      <c r="G100" s="10">
        <v>1355.6</v>
      </c>
      <c r="H100" s="36"/>
    </row>
    <row r="101" spans="1:8">
      <c r="A101" s="24"/>
      <c r="B101" s="25"/>
      <c r="C101" s="23" t="s">
        <v>114</v>
      </c>
      <c r="D101" s="10">
        <v>8232.5</v>
      </c>
      <c r="E101" s="10">
        <v>-61.1908659999999</v>
      </c>
      <c r="F101" s="10">
        <v>530.104425276441</v>
      </c>
      <c r="G101" s="10">
        <v>468.9</v>
      </c>
      <c r="H101" s="36"/>
    </row>
    <row r="102" spans="1:8">
      <c r="A102" s="17" t="s">
        <v>115</v>
      </c>
      <c r="B102" s="18"/>
      <c r="C102" s="19" t="s">
        <v>116</v>
      </c>
      <c r="D102" s="20">
        <f>SUM(D104:D110)</f>
        <v>70015.4</v>
      </c>
      <c r="E102" s="20">
        <f t="shared" ref="E102:G102" si="17">SUM(E104:E110)</f>
        <v>676.015344999999</v>
      </c>
      <c r="F102" s="20">
        <f t="shared" si="17"/>
        <v>4587.73047511824</v>
      </c>
      <c r="G102" s="20">
        <f t="shared" si="17"/>
        <v>5263.7</v>
      </c>
      <c r="H102" s="41"/>
    </row>
    <row r="103" ht="27" spans="1:8">
      <c r="A103" s="21"/>
      <c r="B103" s="22"/>
      <c r="C103" s="19" t="s">
        <v>117</v>
      </c>
      <c r="D103" s="20">
        <f>SUM(D104:D106)</f>
        <v>18615.3</v>
      </c>
      <c r="E103" s="20">
        <f t="shared" ref="E103:G103" si="18">SUM(E104:E106)</f>
        <v>48.4134220000003</v>
      </c>
      <c r="F103" s="20">
        <f t="shared" si="18"/>
        <v>1210.9708241848</v>
      </c>
      <c r="G103" s="20">
        <f t="shared" si="18"/>
        <v>1259.4</v>
      </c>
      <c r="H103" s="41"/>
    </row>
    <row r="104" spans="1:8">
      <c r="A104" s="21"/>
      <c r="B104" s="22"/>
      <c r="C104" s="23" t="s">
        <v>118</v>
      </c>
      <c r="D104" s="10">
        <v>6114.2</v>
      </c>
      <c r="E104" s="10">
        <v>-315.357833999999</v>
      </c>
      <c r="F104" s="10">
        <v>376.667378157632</v>
      </c>
      <c r="G104" s="10">
        <v>61.3</v>
      </c>
      <c r="H104" s="36"/>
    </row>
    <row r="105" spans="1:8">
      <c r="A105" s="21"/>
      <c r="B105" s="22"/>
      <c r="C105" s="23" t="s">
        <v>119</v>
      </c>
      <c r="D105" s="10">
        <v>12168.5</v>
      </c>
      <c r="E105" s="10">
        <v>362.294956</v>
      </c>
      <c r="F105" s="10">
        <v>812.587487229191</v>
      </c>
      <c r="G105" s="10">
        <v>1174.9</v>
      </c>
      <c r="H105" s="36"/>
    </row>
    <row r="106" spans="1:8">
      <c r="A106" s="21"/>
      <c r="B106" s="22"/>
      <c r="C106" s="23" t="s">
        <v>120</v>
      </c>
      <c r="D106" s="10">
        <v>332.6</v>
      </c>
      <c r="E106" s="10">
        <v>1.47629999999998</v>
      </c>
      <c r="F106" s="10">
        <v>21.7159587979768</v>
      </c>
      <c r="G106" s="10">
        <v>23.2</v>
      </c>
      <c r="H106" s="36"/>
    </row>
    <row r="107" spans="1:8">
      <c r="A107" s="21"/>
      <c r="B107" s="22"/>
      <c r="C107" s="23" t="s">
        <v>121</v>
      </c>
      <c r="D107" s="10">
        <v>10063.1</v>
      </c>
      <c r="E107" s="10">
        <v>317.045458000001</v>
      </c>
      <c r="F107" s="10">
        <v>673.85952694961</v>
      </c>
      <c r="G107" s="10">
        <v>990.9</v>
      </c>
      <c r="H107" s="36"/>
    </row>
    <row r="108" spans="1:8">
      <c r="A108" s="21"/>
      <c r="B108" s="22"/>
      <c r="C108" s="23" t="s">
        <v>122</v>
      </c>
      <c r="D108" s="10">
        <v>10884.6</v>
      </c>
      <c r="E108" s="10">
        <v>0.0733339999987948</v>
      </c>
      <c r="F108" s="10">
        <v>706.453726405696</v>
      </c>
      <c r="G108" s="10">
        <v>706.5</v>
      </c>
      <c r="H108" s="36"/>
    </row>
    <row r="109" spans="1:8">
      <c r="A109" s="21"/>
      <c r="B109" s="22"/>
      <c r="C109" s="23" t="s">
        <v>123</v>
      </c>
      <c r="D109" s="10">
        <v>14140.8</v>
      </c>
      <c r="E109" s="10">
        <v>175.009556000001</v>
      </c>
      <c r="F109" s="10">
        <v>929.173708627811</v>
      </c>
      <c r="G109" s="10">
        <v>1104.2</v>
      </c>
      <c r="H109" s="36"/>
    </row>
    <row r="110" spans="1:8">
      <c r="A110" s="24"/>
      <c r="B110" s="25"/>
      <c r="C110" s="23" t="s">
        <v>124</v>
      </c>
      <c r="D110" s="10">
        <v>16311.6</v>
      </c>
      <c r="E110" s="10">
        <v>135.473574999998</v>
      </c>
      <c r="F110" s="10">
        <v>1067.27268895032</v>
      </c>
      <c r="G110" s="10">
        <v>1202.7</v>
      </c>
      <c r="H110" s="36"/>
    </row>
    <row r="111" spans="1:8">
      <c r="A111" s="17" t="s">
        <v>125</v>
      </c>
      <c r="B111" s="18"/>
      <c r="C111" s="19" t="s">
        <v>126</v>
      </c>
      <c r="D111" s="20">
        <f>SUM(D113:D126)</f>
        <v>92240.1</v>
      </c>
      <c r="E111" s="20">
        <f t="shared" ref="E111:G111" si="19">SUM(E113:E126)</f>
        <v>1831.432171</v>
      </c>
      <c r="F111" s="20">
        <f t="shared" si="19"/>
        <v>6100.97931777591</v>
      </c>
      <c r="G111" s="20">
        <f t="shared" si="19"/>
        <v>7932.4</v>
      </c>
      <c r="H111" s="41"/>
    </row>
    <row r="112" ht="27" spans="1:8">
      <c r="A112" s="21"/>
      <c r="B112" s="22"/>
      <c r="C112" s="19" t="s">
        <v>127</v>
      </c>
      <c r="D112" s="20">
        <f>SUM(D113:D117)</f>
        <v>16641.1</v>
      </c>
      <c r="E112" s="20">
        <f t="shared" ref="E112:G112" si="20">SUM(E113:E117)</f>
        <v>165.709725999999</v>
      </c>
      <c r="F112" s="20">
        <f t="shared" si="20"/>
        <v>1090.26187701714</v>
      </c>
      <c r="G112" s="20">
        <f t="shared" si="20"/>
        <v>1256</v>
      </c>
      <c r="H112" s="41"/>
    </row>
    <row r="113" spans="1:8">
      <c r="A113" s="21"/>
      <c r="B113" s="22"/>
      <c r="C113" s="23" t="s">
        <v>128</v>
      </c>
      <c r="D113" s="10">
        <v>9335.7</v>
      </c>
      <c r="E113" s="10">
        <v>152.796385</v>
      </c>
      <c r="F113" s="10">
        <v>615.371438336437</v>
      </c>
      <c r="G113" s="10">
        <v>768.2</v>
      </c>
      <c r="H113" s="36"/>
    </row>
    <row r="114" spans="1:8">
      <c r="A114" s="21"/>
      <c r="B114" s="22"/>
      <c r="C114" s="23" t="s">
        <v>129</v>
      </c>
      <c r="D114" s="10">
        <v>5972.3</v>
      </c>
      <c r="E114" s="10">
        <v>45.4063609999994</v>
      </c>
      <c r="F114" s="10">
        <v>390.71166078453</v>
      </c>
      <c r="G114" s="10">
        <v>436.1</v>
      </c>
      <c r="H114" s="36"/>
    </row>
    <row r="115" spans="1:8">
      <c r="A115" s="21"/>
      <c r="B115" s="22"/>
      <c r="C115" s="23" t="s">
        <v>130</v>
      </c>
      <c r="D115" s="10">
        <v>408.4</v>
      </c>
      <c r="E115" s="10">
        <v>-39.87962</v>
      </c>
      <c r="F115" s="10">
        <v>23.9082857631943</v>
      </c>
      <c r="G115" s="10">
        <v>-16</v>
      </c>
      <c r="H115" s="36"/>
    </row>
    <row r="116" spans="1:8">
      <c r="A116" s="21"/>
      <c r="B116" s="22"/>
      <c r="C116" s="23" t="s">
        <v>131</v>
      </c>
      <c r="D116" s="10">
        <v>910.1</v>
      </c>
      <c r="E116" s="10">
        <v>7.14779999999996</v>
      </c>
      <c r="F116" s="10">
        <v>59.3055863725042</v>
      </c>
      <c r="G116" s="10">
        <v>66.5</v>
      </c>
      <c r="H116" s="36"/>
    </row>
    <row r="117" spans="1:8">
      <c r="A117" s="21"/>
      <c r="B117" s="22"/>
      <c r="C117" s="23" t="s">
        <v>132</v>
      </c>
      <c r="D117" s="10">
        <v>14.6</v>
      </c>
      <c r="E117" s="10">
        <v>0.238800000000001</v>
      </c>
      <c r="F117" s="10">
        <v>0.964905760474778</v>
      </c>
      <c r="G117" s="10">
        <v>1.2</v>
      </c>
      <c r="H117" s="36"/>
    </row>
    <row r="118" spans="1:8">
      <c r="A118" s="21"/>
      <c r="B118" s="22"/>
      <c r="C118" s="23" t="s">
        <v>133</v>
      </c>
      <c r="D118" s="10">
        <v>10379.5</v>
      </c>
      <c r="E118" s="10">
        <v>208.856549</v>
      </c>
      <c r="F118" s="10">
        <v>687.75757614111</v>
      </c>
      <c r="G118" s="10">
        <v>896.6</v>
      </c>
      <c r="H118" s="36"/>
    </row>
    <row r="119" spans="1:8">
      <c r="A119" s="21"/>
      <c r="B119" s="22"/>
      <c r="C119" s="23" t="s">
        <v>134</v>
      </c>
      <c r="D119" s="10">
        <v>10952.3</v>
      </c>
      <c r="E119" s="10">
        <v>254.898561</v>
      </c>
      <c r="F119" s="10">
        <v>726.136511897061</v>
      </c>
      <c r="G119" s="10">
        <v>981</v>
      </c>
      <c r="H119" s="36"/>
    </row>
    <row r="120" spans="1:8">
      <c r="A120" s="21"/>
      <c r="B120" s="22"/>
      <c r="C120" s="23" t="s">
        <v>135</v>
      </c>
      <c r="D120" s="10">
        <v>13199.3</v>
      </c>
      <c r="E120" s="10">
        <v>526.310238</v>
      </c>
      <c r="F120" s="10">
        <v>890.517575355765</v>
      </c>
      <c r="G120" s="10">
        <v>1416.8</v>
      </c>
      <c r="H120" s="36"/>
    </row>
    <row r="121" spans="1:8">
      <c r="A121" s="21"/>
      <c r="B121" s="22"/>
      <c r="C121" s="23" t="s">
        <v>136</v>
      </c>
      <c r="D121" s="10">
        <v>3782.5</v>
      </c>
      <c r="E121" s="10">
        <v>69.4583360000001</v>
      </c>
      <c r="F121" s="10">
        <v>249.868894878979</v>
      </c>
      <c r="G121" s="10">
        <v>319.3</v>
      </c>
      <c r="H121" s="36"/>
    </row>
    <row r="122" spans="1:8">
      <c r="A122" s="21"/>
      <c r="B122" s="22"/>
      <c r="C122" s="23" t="s">
        <v>137</v>
      </c>
      <c r="D122" s="10">
        <v>7245.7</v>
      </c>
      <c r="E122" s="10">
        <v>400.329438</v>
      </c>
      <c r="F122" s="10">
        <v>496.332136376951</v>
      </c>
      <c r="G122" s="10">
        <v>896.7</v>
      </c>
      <c r="H122" s="36"/>
    </row>
    <row r="123" spans="1:8">
      <c r="A123" s="21"/>
      <c r="B123" s="22"/>
      <c r="C123" s="23" t="s">
        <v>138</v>
      </c>
      <c r="D123" s="10">
        <v>5484.5</v>
      </c>
      <c r="E123" s="10">
        <v>635.310288</v>
      </c>
      <c r="F123" s="10">
        <v>395.8591951671</v>
      </c>
      <c r="G123" s="10">
        <v>1031.2</v>
      </c>
      <c r="H123" s="36"/>
    </row>
    <row r="124" spans="1:8">
      <c r="A124" s="21"/>
      <c r="B124" s="22"/>
      <c r="C124" s="23" t="s">
        <v>139</v>
      </c>
      <c r="D124" s="10">
        <v>6013.5</v>
      </c>
      <c r="E124" s="10">
        <v>14.8234780000003</v>
      </c>
      <c r="F124" s="10">
        <v>391.732945700821</v>
      </c>
      <c r="G124" s="10">
        <v>406.6</v>
      </c>
      <c r="H124" s="36"/>
    </row>
    <row r="125" spans="1:8">
      <c r="A125" s="21"/>
      <c r="B125" s="22"/>
      <c r="C125" s="23" t="s">
        <v>140</v>
      </c>
      <c r="D125" s="10">
        <v>2433.6</v>
      </c>
      <c r="E125" s="10">
        <v>205.135965</v>
      </c>
      <c r="F125" s="10">
        <v>171.099579526769</v>
      </c>
      <c r="G125" s="10">
        <v>376.2</v>
      </c>
      <c r="H125" s="36"/>
    </row>
    <row r="126" spans="1:8">
      <c r="A126" s="24"/>
      <c r="B126" s="25"/>
      <c r="C126" s="23" t="s">
        <v>141</v>
      </c>
      <c r="D126" s="10">
        <v>16108.1</v>
      </c>
      <c r="E126" s="10">
        <v>-649.400408</v>
      </c>
      <c r="F126" s="10">
        <v>1001.41302571421</v>
      </c>
      <c r="G126" s="10">
        <v>352</v>
      </c>
      <c r="H126" s="36"/>
    </row>
    <row r="127" spans="1:8">
      <c r="A127" s="17" t="s">
        <v>142</v>
      </c>
      <c r="B127" s="18"/>
      <c r="C127" s="19" t="s">
        <v>143</v>
      </c>
      <c r="D127" s="20">
        <f>SUM(D129:D139)</f>
        <v>65188.5</v>
      </c>
      <c r="E127" s="20">
        <f t="shared" ref="E127:G127" si="21">SUM(E129:E139)</f>
        <v>4165.932144</v>
      </c>
      <c r="F127" s="20">
        <f t="shared" si="21"/>
        <v>4499.65448807629</v>
      </c>
      <c r="G127" s="20">
        <f t="shared" si="21"/>
        <v>8665.7</v>
      </c>
      <c r="H127" s="41"/>
    </row>
    <row r="128" ht="27" spans="1:8">
      <c r="A128" s="21"/>
      <c r="B128" s="22"/>
      <c r="C128" s="19" t="s">
        <v>144</v>
      </c>
      <c r="D128" s="20">
        <f>SUM(D129:D130)</f>
        <v>6759.9</v>
      </c>
      <c r="E128" s="20">
        <f t="shared" ref="E128:G128" si="22">SUM(E129:E130)</f>
        <v>366.825439</v>
      </c>
      <c r="F128" s="20">
        <f t="shared" si="22"/>
        <v>462.192795681784</v>
      </c>
      <c r="G128" s="20">
        <f t="shared" si="22"/>
        <v>829</v>
      </c>
      <c r="H128" s="41"/>
    </row>
    <row r="129" spans="1:8">
      <c r="A129" s="21"/>
      <c r="B129" s="22"/>
      <c r="C129" s="23" t="s">
        <v>145</v>
      </c>
      <c r="D129" s="10">
        <v>2595.7</v>
      </c>
      <c r="E129" s="10">
        <v>82.5723630000002</v>
      </c>
      <c r="F129" s="10">
        <v>173.421108724065</v>
      </c>
      <c r="G129" s="10">
        <v>256</v>
      </c>
      <c r="H129" s="36"/>
    </row>
    <row r="130" spans="1:8">
      <c r="A130" s="21"/>
      <c r="B130" s="22"/>
      <c r="C130" s="23" t="s">
        <v>146</v>
      </c>
      <c r="D130" s="10">
        <v>4164.2</v>
      </c>
      <c r="E130" s="10">
        <v>284.253076</v>
      </c>
      <c r="F130" s="10">
        <v>288.771686957719</v>
      </c>
      <c r="G130" s="10">
        <v>573</v>
      </c>
      <c r="H130" s="36"/>
    </row>
    <row r="131" spans="1:8">
      <c r="A131" s="21"/>
      <c r="B131" s="22"/>
      <c r="C131" s="23" t="s">
        <v>147</v>
      </c>
      <c r="D131" s="10">
        <v>4839.8</v>
      </c>
      <c r="E131" s="10">
        <v>409.503283</v>
      </c>
      <c r="F131" s="10">
        <v>340.303409939228</v>
      </c>
      <c r="G131" s="10">
        <v>749.8</v>
      </c>
      <c r="H131" s="36"/>
    </row>
    <row r="132" spans="1:8">
      <c r="A132" s="21"/>
      <c r="B132" s="22"/>
      <c r="C132" s="23" t="s">
        <v>148</v>
      </c>
      <c r="D132" s="10">
        <v>11258.4</v>
      </c>
      <c r="E132" s="10">
        <v>1178.284463</v>
      </c>
      <c r="F132" s="10">
        <v>807.590884545004</v>
      </c>
      <c r="G132" s="10">
        <v>1985.9</v>
      </c>
      <c r="H132" s="36"/>
    </row>
    <row r="133" spans="1:8">
      <c r="A133" s="21"/>
      <c r="B133" s="22"/>
      <c r="C133" s="23" t="s">
        <v>149</v>
      </c>
      <c r="D133" s="10">
        <v>9315.9</v>
      </c>
      <c r="E133" s="10">
        <v>363.690676</v>
      </c>
      <c r="F133" s="10">
        <v>627.798343930865</v>
      </c>
      <c r="G133" s="10">
        <v>991.5</v>
      </c>
      <c r="H133" s="36"/>
    </row>
    <row r="134" spans="1:8">
      <c r="A134" s="21"/>
      <c r="B134" s="22"/>
      <c r="C134" s="23" t="s">
        <v>150</v>
      </c>
      <c r="D134" s="10">
        <v>7790.7</v>
      </c>
      <c r="E134" s="10">
        <v>764.044694000001</v>
      </c>
      <c r="F134" s="10">
        <v>555.135008610096</v>
      </c>
      <c r="G134" s="10">
        <v>1319.2</v>
      </c>
      <c r="H134" s="36"/>
    </row>
    <row r="135" spans="1:8">
      <c r="A135" s="21"/>
      <c r="B135" s="22"/>
      <c r="C135" s="23" t="s">
        <v>151</v>
      </c>
      <c r="D135" s="10">
        <v>5357.6</v>
      </c>
      <c r="E135" s="10">
        <v>168.879217</v>
      </c>
      <c r="F135" s="10">
        <v>357.906039494134</v>
      </c>
      <c r="G135" s="10">
        <v>526.8</v>
      </c>
      <c r="H135" s="36"/>
    </row>
    <row r="136" spans="1:8">
      <c r="A136" s="21"/>
      <c r="B136" s="22"/>
      <c r="C136" s="23" t="s">
        <v>152</v>
      </c>
      <c r="D136" s="10">
        <v>4747.6</v>
      </c>
      <c r="E136" s="10">
        <v>228.983816</v>
      </c>
      <c r="F136" s="10">
        <v>322.896345581059</v>
      </c>
      <c r="G136" s="10">
        <v>551.9</v>
      </c>
      <c r="H136" s="36"/>
    </row>
    <row r="137" spans="1:8">
      <c r="A137" s="21"/>
      <c r="B137" s="22"/>
      <c r="C137" s="23" t="s">
        <v>153</v>
      </c>
      <c r="D137" s="10">
        <v>5980.7</v>
      </c>
      <c r="E137" s="10">
        <v>307.4043</v>
      </c>
      <c r="F137" s="10">
        <v>408.162771358181</v>
      </c>
      <c r="G137" s="10">
        <v>715.6</v>
      </c>
      <c r="H137" s="36"/>
    </row>
    <row r="138" spans="1:8">
      <c r="A138" s="21"/>
      <c r="B138" s="22"/>
      <c r="C138" s="23" t="s">
        <v>154</v>
      </c>
      <c r="D138" s="10">
        <v>2766.8</v>
      </c>
      <c r="E138" s="10">
        <v>133.290331</v>
      </c>
      <c r="F138" s="10">
        <v>188.185400153363</v>
      </c>
      <c r="G138" s="10">
        <v>321.5</v>
      </c>
      <c r="H138" s="36"/>
    </row>
    <row r="139" spans="1:8">
      <c r="A139" s="24"/>
      <c r="B139" s="25"/>
      <c r="C139" s="23" t="s">
        <v>155</v>
      </c>
      <c r="D139" s="10">
        <v>6371.1</v>
      </c>
      <c r="E139" s="10">
        <v>245.025925</v>
      </c>
      <c r="F139" s="10">
        <v>429.483488782573</v>
      </c>
      <c r="G139" s="10">
        <v>674.5</v>
      </c>
      <c r="H139" s="36"/>
    </row>
    <row r="140" spans="1:8">
      <c r="A140" s="17" t="s">
        <v>156</v>
      </c>
      <c r="B140" s="18"/>
      <c r="C140" s="19" t="s">
        <v>157</v>
      </c>
      <c r="D140" s="20">
        <f>SUM(D142:D146)</f>
        <v>59396.8</v>
      </c>
      <c r="E140" s="20">
        <f t="shared" ref="E140:G140" si="23">SUM(E142:E146)</f>
        <v>-2538.900058</v>
      </c>
      <c r="F140" s="20">
        <f t="shared" si="23"/>
        <v>3691.91325911577</v>
      </c>
      <c r="G140" s="20">
        <f t="shared" si="23"/>
        <v>1152.9</v>
      </c>
      <c r="H140" s="41"/>
    </row>
    <row r="141" ht="27" spans="1:8">
      <c r="A141" s="21"/>
      <c r="B141" s="22"/>
      <c r="C141" s="19" t="s">
        <v>158</v>
      </c>
      <c r="D141" s="20">
        <v>4515</v>
      </c>
      <c r="E141" s="20">
        <v>-516.764954</v>
      </c>
      <c r="F141" s="20">
        <v>259.579029902527</v>
      </c>
      <c r="G141" s="20">
        <v>-257.2</v>
      </c>
      <c r="H141" s="41"/>
    </row>
    <row r="142" spans="1:8">
      <c r="A142" s="21"/>
      <c r="B142" s="22"/>
      <c r="C142" s="23" t="s">
        <v>159</v>
      </c>
      <c r="D142" s="10">
        <v>4515</v>
      </c>
      <c r="E142" s="10">
        <v>-516.764954</v>
      </c>
      <c r="F142" s="10">
        <v>259.579029902527</v>
      </c>
      <c r="G142" s="10">
        <v>-257.2</v>
      </c>
      <c r="H142" s="36"/>
    </row>
    <row r="143" spans="1:8">
      <c r="A143" s="21"/>
      <c r="B143" s="22"/>
      <c r="C143" s="23" t="s">
        <v>160</v>
      </c>
      <c r="D143" s="10">
        <v>17386.5</v>
      </c>
      <c r="E143" s="10">
        <v>-657.867585</v>
      </c>
      <c r="F143" s="10">
        <v>1087.30725688266</v>
      </c>
      <c r="G143" s="10">
        <v>429.4</v>
      </c>
      <c r="H143" s="36"/>
    </row>
    <row r="144" spans="1:8">
      <c r="A144" s="21"/>
      <c r="B144" s="22"/>
      <c r="C144" s="23" t="s">
        <v>161</v>
      </c>
      <c r="D144" s="10">
        <v>3070.2</v>
      </c>
      <c r="E144" s="10">
        <v>-523.433622</v>
      </c>
      <c r="F144" s="10">
        <v>165.370047816975</v>
      </c>
      <c r="G144" s="10">
        <v>-358.1</v>
      </c>
      <c r="H144" s="36"/>
    </row>
    <row r="145" spans="1:8">
      <c r="A145" s="21"/>
      <c r="B145" s="22"/>
      <c r="C145" s="23" t="s">
        <v>162</v>
      </c>
      <c r="D145" s="10">
        <v>14080.2</v>
      </c>
      <c r="E145" s="10">
        <v>-1029.160214</v>
      </c>
      <c r="F145" s="10">
        <v>847.060404596269</v>
      </c>
      <c r="G145" s="10">
        <v>-182.1</v>
      </c>
      <c r="H145" s="36"/>
    </row>
    <row r="146" spans="1:8">
      <c r="A146" s="24"/>
      <c r="B146" s="25"/>
      <c r="C146" s="23" t="s">
        <v>163</v>
      </c>
      <c r="D146" s="10">
        <v>20344.9</v>
      </c>
      <c r="E146" s="10">
        <v>188.326316999999</v>
      </c>
      <c r="F146" s="10">
        <v>1332.59651991734</v>
      </c>
      <c r="G146" s="10">
        <v>1520.9</v>
      </c>
      <c r="H146" s="36"/>
    </row>
    <row r="147" spans="1:8">
      <c r="A147" s="17" t="s">
        <v>164</v>
      </c>
      <c r="B147" s="18"/>
      <c r="C147" s="19" t="s">
        <v>165</v>
      </c>
      <c r="D147" s="20">
        <f>SUM(D149:D161)</f>
        <v>82190.6</v>
      </c>
      <c r="E147" s="20">
        <f t="shared" ref="E147:G147" si="24">SUM(E149:E161)</f>
        <v>3095.514488</v>
      </c>
      <c r="F147" s="20">
        <f t="shared" si="24"/>
        <v>5536.0701603091</v>
      </c>
      <c r="G147" s="20">
        <f t="shared" si="24"/>
        <v>8631.5</v>
      </c>
      <c r="H147" s="41"/>
    </row>
    <row r="148" ht="27" spans="1:8">
      <c r="A148" s="21"/>
      <c r="B148" s="22"/>
      <c r="C148" s="19" t="s">
        <v>166</v>
      </c>
      <c r="D148" s="20">
        <v>2418.2</v>
      </c>
      <c r="E148" s="20">
        <v>51.4207060000003</v>
      </c>
      <c r="F148" s="20">
        <v>160.426887874239</v>
      </c>
      <c r="G148" s="20">
        <v>211.8</v>
      </c>
      <c r="H148" s="41"/>
    </row>
    <row r="149" spans="1:8">
      <c r="A149" s="21"/>
      <c r="B149" s="22"/>
      <c r="C149" s="23" t="s">
        <v>167</v>
      </c>
      <c r="D149" s="10">
        <v>2418.2</v>
      </c>
      <c r="E149" s="10">
        <v>51.4207060000003</v>
      </c>
      <c r="F149" s="10">
        <v>160.426887874239</v>
      </c>
      <c r="G149" s="10">
        <v>211.8</v>
      </c>
      <c r="H149" s="36"/>
    </row>
    <row r="150" spans="1:8">
      <c r="A150" s="21"/>
      <c r="B150" s="22"/>
      <c r="C150" s="23" t="s">
        <v>168</v>
      </c>
      <c r="D150" s="10">
        <v>11131.5</v>
      </c>
      <c r="E150" s="10">
        <v>307.192827999999</v>
      </c>
      <c r="F150" s="10">
        <v>742.972737302594</v>
      </c>
      <c r="G150" s="10">
        <v>1050.2</v>
      </c>
      <c r="H150" s="36"/>
    </row>
    <row r="151" spans="1:8">
      <c r="A151" s="21"/>
      <c r="B151" s="22"/>
      <c r="C151" s="23" t="s">
        <v>169</v>
      </c>
      <c r="D151" s="10">
        <v>8623.2</v>
      </c>
      <c r="E151" s="10">
        <v>23.5966849999986</v>
      </c>
      <c r="F151" s="10">
        <v>562.005043659417</v>
      </c>
      <c r="G151" s="10">
        <v>585.6</v>
      </c>
      <c r="H151" s="36"/>
    </row>
    <row r="152" spans="1:8">
      <c r="A152" s="21"/>
      <c r="B152" s="22"/>
      <c r="C152" s="23" t="s">
        <v>170</v>
      </c>
      <c r="D152" s="10">
        <v>15907.4</v>
      </c>
      <c r="E152" s="10">
        <v>1015.047934</v>
      </c>
      <c r="F152" s="10">
        <v>1097.87599946666</v>
      </c>
      <c r="G152" s="10">
        <v>2112.9</v>
      </c>
      <c r="H152" s="36"/>
    </row>
    <row r="153" spans="1:8">
      <c r="A153" s="21"/>
      <c r="B153" s="22"/>
      <c r="C153" s="23" t="s">
        <v>171</v>
      </c>
      <c r="D153" s="10">
        <v>5841.3</v>
      </c>
      <c r="E153" s="10">
        <v>120.520923</v>
      </c>
      <c r="F153" s="10">
        <v>386.590109581236</v>
      </c>
      <c r="G153" s="10">
        <v>507.1</v>
      </c>
      <c r="H153" s="36"/>
    </row>
    <row r="154" spans="1:8">
      <c r="A154" s="21"/>
      <c r="B154" s="22"/>
      <c r="C154" s="23" t="s">
        <v>172</v>
      </c>
      <c r="D154" s="10">
        <v>4345.1</v>
      </c>
      <c r="E154" s="10">
        <v>151.644896999999</v>
      </c>
      <c r="F154" s="10">
        <v>291.954760129827</v>
      </c>
      <c r="G154" s="10">
        <v>443.6</v>
      </c>
      <c r="H154" s="36"/>
    </row>
    <row r="155" spans="1:8">
      <c r="A155" s="21"/>
      <c r="B155" s="22"/>
      <c r="C155" s="23" t="s">
        <v>173</v>
      </c>
      <c r="D155" s="10">
        <v>6397.4</v>
      </c>
      <c r="E155" s="10">
        <v>309.490790000001</v>
      </c>
      <c r="F155" s="10">
        <v>435.248844747625</v>
      </c>
      <c r="G155" s="10">
        <v>744.7</v>
      </c>
      <c r="H155" s="36"/>
    </row>
    <row r="156" spans="1:8">
      <c r="A156" s="21"/>
      <c r="B156" s="22"/>
      <c r="C156" s="23" t="s">
        <v>174</v>
      </c>
      <c r="D156" s="10">
        <v>5435.8</v>
      </c>
      <c r="E156" s="10">
        <v>107.71997</v>
      </c>
      <c r="F156" s="10">
        <v>359.697839539909</v>
      </c>
      <c r="G156" s="10">
        <v>467.4</v>
      </c>
      <c r="H156" s="36"/>
    </row>
    <row r="157" spans="1:8">
      <c r="A157" s="21"/>
      <c r="B157" s="22"/>
      <c r="C157" s="23" t="s">
        <v>175</v>
      </c>
      <c r="D157" s="10">
        <v>8088.5</v>
      </c>
      <c r="E157" s="10">
        <v>232.78139</v>
      </c>
      <c r="F157" s="10">
        <v>540.274990072486</v>
      </c>
      <c r="G157" s="10">
        <v>773.1</v>
      </c>
      <c r="H157" s="36"/>
    </row>
    <row r="158" spans="1:8">
      <c r="A158" s="21"/>
      <c r="B158" s="22"/>
      <c r="C158" s="23" t="s">
        <v>176</v>
      </c>
      <c r="D158" s="10">
        <v>404.7</v>
      </c>
      <c r="E158" s="10">
        <v>24.950727</v>
      </c>
      <c r="F158" s="10">
        <v>27.8841908139637</v>
      </c>
      <c r="G158" s="10">
        <v>52.8</v>
      </c>
      <c r="H158" s="36"/>
    </row>
    <row r="159" spans="1:8">
      <c r="A159" s="21"/>
      <c r="B159" s="22"/>
      <c r="C159" s="23" t="s">
        <v>177</v>
      </c>
      <c r="D159" s="10">
        <v>6097.1</v>
      </c>
      <c r="E159" s="10">
        <v>298.368149999999</v>
      </c>
      <c r="F159" s="10">
        <v>415.039266519106</v>
      </c>
      <c r="G159" s="10">
        <v>713.4</v>
      </c>
      <c r="H159" s="36"/>
    </row>
    <row r="160" spans="1:8">
      <c r="A160" s="21"/>
      <c r="B160" s="22"/>
      <c r="C160" s="23" t="s">
        <v>178</v>
      </c>
      <c r="D160" s="10">
        <v>3780.3</v>
      </c>
      <c r="E160" s="10">
        <v>269.376241</v>
      </c>
      <c r="F160" s="10">
        <v>262.785007106685</v>
      </c>
      <c r="G160" s="10">
        <v>532.2</v>
      </c>
      <c r="H160" s="36"/>
    </row>
    <row r="161" spans="1:8">
      <c r="A161" s="24"/>
      <c r="B161" s="25"/>
      <c r="C161" s="23" t="s">
        <v>179</v>
      </c>
      <c r="D161" s="10">
        <v>3720.1</v>
      </c>
      <c r="E161" s="10">
        <v>183.403247</v>
      </c>
      <c r="F161" s="10">
        <v>253.314483495354</v>
      </c>
      <c r="G161" s="10">
        <v>436.7</v>
      </c>
      <c r="H161" s="36"/>
    </row>
    <row r="162" ht="27" spans="1:8">
      <c r="A162" s="7" t="s">
        <v>180</v>
      </c>
      <c r="B162" s="8"/>
      <c r="C162" s="19" t="s">
        <v>180</v>
      </c>
      <c r="D162" s="20">
        <f>SUM(D163:D170)</f>
        <v>40860.2</v>
      </c>
      <c r="E162" s="20">
        <f t="shared" ref="E162:G162" si="25">SUM(E163:E170)</f>
        <v>-80.6309699999999</v>
      </c>
      <c r="F162" s="20">
        <f t="shared" si="25"/>
        <v>2646.35300526619</v>
      </c>
      <c r="G162" s="20">
        <f t="shared" si="25"/>
        <v>2565.6</v>
      </c>
      <c r="H162" s="41"/>
    </row>
    <row r="163" spans="1:8">
      <c r="A163" s="26"/>
      <c r="B163" s="27"/>
      <c r="C163" s="23" t="s">
        <v>181</v>
      </c>
      <c r="D163" s="10">
        <v>2885.2</v>
      </c>
      <c r="E163" s="10">
        <v>-132.907467</v>
      </c>
      <c r="F163" s="10">
        <v>178.648513577374</v>
      </c>
      <c r="G163" s="10">
        <v>45.7</v>
      </c>
      <c r="H163" s="36"/>
    </row>
    <row r="164" spans="1:8">
      <c r="A164" s="26"/>
      <c r="B164" s="27"/>
      <c r="C164" s="23" t="s">
        <v>182</v>
      </c>
      <c r="D164" s="10">
        <v>4496.4</v>
      </c>
      <c r="E164" s="10">
        <v>124.442950000001</v>
      </c>
      <c r="F164" s="10">
        <v>299.913617625843</v>
      </c>
      <c r="G164" s="10">
        <v>424.4</v>
      </c>
      <c r="H164" s="36"/>
    </row>
    <row r="165" spans="1:8">
      <c r="A165" s="26"/>
      <c r="B165" s="27"/>
      <c r="C165" s="23" t="s">
        <v>183</v>
      </c>
      <c r="D165" s="10">
        <v>5834.6</v>
      </c>
      <c r="E165" s="10">
        <v>213.299</v>
      </c>
      <c r="F165" s="10">
        <v>392.409495570612</v>
      </c>
      <c r="G165" s="10">
        <v>605.7</v>
      </c>
      <c r="H165" s="36"/>
    </row>
    <row r="166" spans="1:8">
      <c r="A166" s="26"/>
      <c r="B166" s="27"/>
      <c r="C166" s="23" t="s">
        <v>184</v>
      </c>
      <c r="D166" s="10">
        <v>4302.4</v>
      </c>
      <c r="E166" s="10">
        <v>-193.50375</v>
      </c>
      <c r="F166" s="10">
        <v>266.693961909923</v>
      </c>
      <c r="G166" s="10">
        <v>73.2</v>
      </c>
      <c r="H166" s="36"/>
    </row>
    <row r="167" spans="1:8">
      <c r="A167" s="26"/>
      <c r="B167" s="27"/>
      <c r="C167" s="23" t="s">
        <v>185</v>
      </c>
      <c r="D167" s="10">
        <v>4935.2</v>
      </c>
      <c r="E167" s="10">
        <v>-187.955449</v>
      </c>
      <c r="F167" s="10">
        <v>308.081547824676</v>
      </c>
      <c r="G167" s="10">
        <v>120.1</v>
      </c>
      <c r="H167" s="36"/>
    </row>
    <row r="168" spans="1:8">
      <c r="A168" s="26"/>
      <c r="B168" s="27"/>
      <c r="C168" s="23" t="s">
        <v>186</v>
      </c>
      <c r="D168" s="10">
        <v>2028.4</v>
      </c>
      <c r="E168" s="10">
        <v>-8.57117600000015</v>
      </c>
      <c r="F168" s="10">
        <v>131.120297941669</v>
      </c>
      <c r="G168" s="10">
        <v>122.5</v>
      </c>
      <c r="H168" s="36"/>
    </row>
    <row r="169" spans="1:8">
      <c r="A169" s="26"/>
      <c r="B169" s="27"/>
      <c r="C169" s="23" t="s">
        <v>187</v>
      </c>
      <c r="D169" s="10">
        <v>7978.8</v>
      </c>
      <c r="E169" s="10">
        <v>-57.6080000000002</v>
      </c>
      <c r="F169" s="10">
        <v>513.852546329625</v>
      </c>
      <c r="G169" s="10">
        <v>456.2</v>
      </c>
      <c r="H169" s="36"/>
    </row>
    <row r="170" spans="1:8">
      <c r="A170" s="11"/>
      <c r="B170" s="12"/>
      <c r="C170" s="23" t="s">
        <v>188</v>
      </c>
      <c r="D170" s="10">
        <v>8399.2</v>
      </c>
      <c r="E170" s="10">
        <v>162.172922</v>
      </c>
      <c r="F170" s="10">
        <v>555.63302448647</v>
      </c>
      <c r="G170" s="10">
        <v>717.8</v>
      </c>
      <c r="H170" s="36"/>
    </row>
  </sheetData>
  <mergeCells count="24">
    <mergeCell ref="A1:C1"/>
    <mergeCell ref="B2:H2"/>
    <mergeCell ref="D4:E4"/>
    <mergeCell ref="A6:C6"/>
    <mergeCell ref="A2:A3"/>
    <mergeCell ref="C4:C5"/>
    <mergeCell ref="F4:F5"/>
    <mergeCell ref="G4:G5"/>
    <mergeCell ref="H4:H5"/>
    <mergeCell ref="A55:B68"/>
    <mergeCell ref="A4:B5"/>
    <mergeCell ref="A7:B18"/>
    <mergeCell ref="A19:B30"/>
    <mergeCell ref="A31:B39"/>
    <mergeCell ref="A40:B54"/>
    <mergeCell ref="A140:B146"/>
    <mergeCell ref="A147:B161"/>
    <mergeCell ref="A162:B170"/>
    <mergeCell ref="A69:B82"/>
    <mergeCell ref="A83:B95"/>
    <mergeCell ref="A96:B101"/>
    <mergeCell ref="A102:B110"/>
    <mergeCell ref="A111:B126"/>
    <mergeCell ref="A127:B13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2021-12-23T17:05:56Z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